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Wpisy" sheetId="1" r:id="rId1"/>
    <sheet name="DB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<sst xmlns="http://schemas.openxmlformats.org/spreadsheetml/2006/main" count="590" uniqueCount="320">
  <si>
    <t>Nazwisko</t>
  </si>
  <si>
    <t>Szkoła</t>
  </si>
  <si>
    <t>Imię</t>
  </si>
  <si>
    <t>Pkt</t>
  </si>
  <si>
    <t>Skok wzwyż</t>
  </si>
  <si>
    <t>Skok w dal</t>
  </si>
  <si>
    <t>Piłeczka pal.</t>
  </si>
  <si>
    <t>60 m</t>
  </si>
  <si>
    <t>Suma Pkt</t>
  </si>
  <si>
    <t>dane:</t>
  </si>
  <si>
    <t>wzwyz</t>
  </si>
  <si>
    <t>dal</t>
  </si>
  <si>
    <t>pil pal</t>
  </si>
  <si>
    <t>2:37.05</t>
  </si>
  <si>
    <t>pkt</t>
  </si>
  <si>
    <t>Suma Pkt:</t>
  </si>
  <si>
    <t>2:32.30</t>
  </si>
  <si>
    <t>2:32.65</t>
  </si>
  <si>
    <t>2:32.80</t>
  </si>
  <si>
    <t>2:33.05</t>
  </si>
  <si>
    <t>2:33.30</t>
  </si>
  <si>
    <t>2:33.55</t>
  </si>
  <si>
    <t>2:33.80</t>
  </si>
  <si>
    <t>2:34.05</t>
  </si>
  <si>
    <t>2:34.30</t>
  </si>
  <si>
    <t>2:34.55</t>
  </si>
  <si>
    <t>2:34.80</t>
  </si>
  <si>
    <t>2:35.05</t>
  </si>
  <si>
    <t>2:35.30</t>
  </si>
  <si>
    <t>2:35.55</t>
  </si>
  <si>
    <t>2:35.80</t>
  </si>
  <si>
    <t>2:36.05</t>
  </si>
  <si>
    <t>2:36.30</t>
  </si>
  <si>
    <t>2:36.55</t>
  </si>
  <si>
    <t>2:36.80</t>
  </si>
  <si>
    <t>2:37.30</t>
  </si>
  <si>
    <t>2:37.49</t>
  </si>
  <si>
    <t>2:37.68</t>
  </si>
  <si>
    <t>2:37.87</t>
  </si>
  <si>
    <t>2:38.25</t>
  </si>
  <si>
    <t>2:38.44</t>
  </si>
  <si>
    <t>2:38.63</t>
  </si>
  <si>
    <t>2:38.82</t>
  </si>
  <si>
    <t>2:39.01</t>
  </si>
  <si>
    <t>2:39.20</t>
  </si>
  <si>
    <t>2:39.39</t>
  </si>
  <si>
    <t>2:39.58</t>
  </si>
  <si>
    <t>2:39.77</t>
  </si>
  <si>
    <t>2:39.96</t>
  </si>
  <si>
    <t>2:40.15</t>
  </si>
  <si>
    <t>2:40.34</t>
  </si>
  <si>
    <t>2:40.53</t>
  </si>
  <si>
    <t>2:40.72</t>
  </si>
  <si>
    <t>2:40.91</t>
  </si>
  <si>
    <t>2:41.10</t>
  </si>
  <si>
    <t>2:41.29</t>
  </si>
  <si>
    <t>2:41.48</t>
  </si>
  <si>
    <t>2:41.67</t>
  </si>
  <si>
    <t>2:41.86</t>
  </si>
  <si>
    <t>2:42.05</t>
  </si>
  <si>
    <t>2:42.24</t>
  </si>
  <si>
    <t>2:42.42</t>
  </si>
  <si>
    <t>2:42.60</t>
  </si>
  <si>
    <t>2:42.79</t>
  </si>
  <si>
    <t>2:42.98</t>
  </si>
  <si>
    <t>2:43.19</t>
  </si>
  <si>
    <t>2:43.42</t>
  </si>
  <si>
    <t>2:43.65</t>
  </si>
  <si>
    <t>2:43.88</t>
  </si>
  <si>
    <t>2:44.11</t>
  </si>
  <si>
    <t>2:44.34</t>
  </si>
  <si>
    <t>2:44.57</t>
  </si>
  <si>
    <t>2:44.80</t>
  </si>
  <si>
    <t>2:45.03</t>
  </si>
  <si>
    <t>2:45.26</t>
  </si>
  <si>
    <t>2:45.49</t>
  </si>
  <si>
    <t>2:45.72</t>
  </si>
  <si>
    <t>2:45.95</t>
  </si>
  <si>
    <t>2:46.19</t>
  </si>
  <si>
    <t>2:46.43</t>
  </si>
  <si>
    <t>2:46.68</t>
  </si>
  <si>
    <t>2:46.93</t>
  </si>
  <si>
    <t>2:47.18</t>
  </si>
  <si>
    <t>2:47.43</t>
  </si>
  <si>
    <t>2:47.68</t>
  </si>
  <si>
    <t>2:47.92</t>
  </si>
  <si>
    <t>2:48.16</t>
  </si>
  <si>
    <t>2:48.40</t>
  </si>
  <si>
    <t>2:48.64</t>
  </si>
  <si>
    <t>2:48.88</t>
  </si>
  <si>
    <t>2:49.09</t>
  </si>
  <si>
    <t>2:49.44</t>
  </si>
  <si>
    <t>2:49.79</t>
  </si>
  <si>
    <t>2:50.14</t>
  </si>
  <si>
    <t>2:50.49</t>
  </si>
  <si>
    <t>2:50.84</t>
  </si>
  <si>
    <t>2:51.19</t>
  </si>
  <si>
    <t>2:51.54</t>
  </si>
  <si>
    <t>2:51.89</t>
  </si>
  <si>
    <t>2:52.24</t>
  </si>
  <si>
    <t>2:52.59</t>
  </si>
  <si>
    <t>2:52.95</t>
  </si>
  <si>
    <t>2:53.30</t>
  </si>
  <si>
    <t>2:53.65</t>
  </si>
  <si>
    <t>2:54.00</t>
  </si>
  <si>
    <t>2:54.35</t>
  </si>
  <si>
    <t>2:54.70</t>
  </si>
  <si>
    <t>2:55.05</t>
  </si>
  <si>
    <t>2:55.40</t>
  </si>
  <si>
    <t>2:55.75</t>
  </si>
  <si>
    <t>2:56.10</t>
  </si>
  <si>
    <t>2:56.45</t>
  </si>
  <si>
    <t>2:56.80</t>
  </si>
  <si>
    <t>2:57.10</t>
  </si>
  <si>
    <t>2:57.60</t>
  </si>
  <si>
    <t>2:58.10</t>
  </si>
  <si>
    <t>2:58.60</t>
  </si>
  <si>
    <t>2:59.15</t>
  </si>
  <si>
    <t>2:59.70</t>
  </si>
  <si>
    <t>3:00.25</t>
  </si>
  <si>
    <t>3:00.80</t>
  </si>
  <si>
    <t>3:01.35</t>
  </si>
  <si>
    <t>3:01.90</t>
  </si>
  <si>
    <t>3:02.45</t>
  </si>
  <si>
    <t>3:03.00</t>
  </si>
  <si>
    <t>3:03.55</t>
  </si>
  <si>
    <t>3:04.10</t>
  </si>
  <si>
    <t>3:48.17</t>
  </si>
  <si>
    <t>3:54.17</t>
  </si>
  <si>
    <t>4:00.17</t>
  </si>
  <si>
    <t xml:space="preserve">1000 m </t>
  </si>
  <si>
    <t>Autor: Dawid Kamecki         kamyk03@wp.pl</t>
  </si>
  <si>
    <t>Rocznik</t>
  </si>
  <si>
    <t>4:38.20</t>
  </si>
  <si>
    <t>4:36.40</t>
  </si>
  <si>
    <t>4:34.60</t>
  </si>
  <si>
    <t>4:32.80</t>
  </si>
  <si>
    <t>4:31.00</t>
  </si>
  <si>
    <t>4:29.20</t>
  </si>
  <si>
    <t>4:27.40</t>
  </si>
  <si>
    <t>4:26.60</t>
  </si>
  <si>
    <t>4:24.80</t>
  </si>
  <si>
    <t>4:23.00</t>
  </si>
  <si>
    <t>4:21.20</t>
  </si>
  <si>
    <t>4:19.40</t>
  </si>
  <si>
    <t>4:17.60</t>
  </si>
  <si>
    <t>4:15.80</t>
  </si>
  <si>
    <t>4:14.00</t>
  </si>
  <si>
    <t>4:12.20</t>
  </si>
  <si>
    <t>4:10.40</t>
  </si>
  <si>
    <t>4:08.77</t>
  </si>
  <si>
    <t>4:07.57</t>
  </si>
  <si>
    <t>4:06.37</t>
  </si>
  <si>
    <t>4:05.17</t>
  </si>
  <si>
    <t>4:04.97</t>
  </si>
  <si>
    <t>4:03.77</t>
  </si>
  <si>
    <t>4:02.57</t>
  </si>
  <si>
    <t>4:01.37</t>
  </si>
  <si>
    <t>3:58.97</t>
  </si>
  <si>
    <t>3:57.77</t>
  </si>
  <si>
    <t>3:56.57</t>
  </si>
  <si>
    <t>3:55.37</t>
  </si>
  <si>
    <t>3:52.97</t>
  </si>
  <si>
    <t>3:51.77</t>
  </si>
  <si>
    <t>3:50.57</t>
  </si>
  <si>
    <t>3:49.37</t>
  </si>
  <si>
    <t>3:47.18</t>
  </si>
  <si>
    <t>3:46.19</t>
  </si>
  <si>
    <t>3:45.20</t>
  </si>
  <si>
    <t>3:44.21</t>
  </si>
  <si>
    <t>3:43.22</t>
  </si>
  <si>
    <t>3:42.24</t>
  </si>
  <si>
    <t>3:41.26</t>
  </si>
  <si>
    <t>3:40.28</t>
  </si>
  <si>
    <t>3:39.30</t>
  </si>
  <si>
    <t>3:38.32</t>
  </si>
  <si>
    <t>3:37.34</t>
  </si>
  <si>
    <t>3:36.53</t>
  </si>
  <si>
    <t>3:35.73</t>
  </si>
  <si>
    <t>3:34.40</t>
  </si>
  <si>
    <t>3:33.42</t>
  </si>
  <si>
    <t>3:32.64</t>
  </si>
  <si>
    <t>3:31.84</t>
  </si>
  <si>
    <t>3:31.04</t>
  </si>
  <si>
    <t>3:30.24</t>
  </si>
  <si>
    <t>3:29.44</t>
  </si>
  <si>
    <t>3:28.64</t>
  </si>
  <si>
    <t>3:27.84</t>
  </si>
  <si>
    <t>3:27.04</t>
  </si>
  <si>
    <t>3:26.24</t>
  </si>
  <si>
    <t>3.25.44</t>
  </si>
  <si>
    <t>3:24.64</t>
  </si>
  <si>
    <t>3:23.84</t>
  </si>
  <si>
    <t>3:23.04</t>
  </si>
  <si>
    <t>3:22.24</t>
  </si>
  <si>
    <t>3:21.44</t>
  </si>
  <si>
    <t>3:20.64</t>
  </si>
  <si>
    <t>3:19.84</t>
  </si>
  <si>
    <t>3:19.04</t>
  </si>
  <si>
    <t>3:18.24</t>
  </si>
  <si>
    <t>3:17.44</t>
  </si>
  <si>
    <t>3:16.64</t>
  </si>
  <si>
    <t>3:04.75</t>
  </si>
  <si>
    <t>3:05.40</t>
  </si>
  <si>
    <t>3:06.05</t>
  </si>
  <si>
    <t>3:06.70</t>
  </si>
  <si>
    <t>3:07.35</t>
  </si>
  <si>
    <t>3:08.00</t>
  </si>
  <si>
    <t>3:08.65</t>
  </si>
  <si>
    <t>3:09.45</t>
  </si>
  <si>
    <t>3:10.24</t>
  </si>
  <si>
    <t>3:11.04</t>
  </si>
  <si>
    <t>3:11.84</t>
  </si>
  <si>
    <t>3:12.64</t>
  </si>
  <si>
    <t>3:13.44</t>
  </si>
  <si>
    <t>3:14.24</t>
  </si>
  <si>
    <t>3:15.04</t>
  </si>
  <si>
    <t>3:15.84</t>
  </si>
  <si>
    <t>Nazwa Szkoly</t>
  </si>
  <si>
    <t>Suma Punktow</t>
  </si>
  <si>
    <t>LP</t>
  </si>
  <si>
    <t>Mateusz</t>
  </si>
  <si>
    <t>SP Osiek Łuż.</t>
  </si>
  <si>
    <t xml:space="preserve">Kamiński </t>
  </si>
  <si>
    <t>Małek</t>
  </si>
  <si>
    <t>Marek</t>
  </si>
  <si>
    <t>Traczyk</t>
  </si>
  <si>
    <t>Nikodem</t>
  </si>
  <si>
    <t>Lupinowicz</t>
  </si>
  <si>
    <t>Norbert</t>
  </si>
  <si>
    <t>SZYMON</t>
  </si>
  <si>
    <t>SP 5 Z-LEC</t>
  </si>
  <si>
    <t>JAROSZ</t>
  </si>
  <si>
    <t>MOSTOWIK</t>
  </si>
  <si>
    <t>ANDRZEJ</t>
  </si>
  <si>
    <t>ROMANOWICZ</t>
  </si>
  <si>
    <t>DAWID</t>
  </si>
  <si>
    <t>ZIENKIEWICZ</t>
  </si>
  <si>
    <t>JAKUB</t>
  </si>
  <si>
    <t>BARTOSZ</t>
  </si>
  <si>
    <t>SP ZAWIDÓW</t>
  </si>
  <si>
    <t>DUCZEMIŃSKI</t>
  </si>
  <si>
    <t>KOCZWARA</t>
  </si>
  <si>
    <t>Rozmysłowicz</t>
  </si>
  <si>
    <t>KAROL</t>
  </si>
  <si>
    <t>SZEWCZYK</t>
  </si>
  <si>
    <t>KACPER</t>
  </si>
  <si>
    <t>ZAJDEL</t>
  </si>
  <si>
    <t>MATEUSZ</t>
  </si>
  <si>
    <t>MAREK</t>
  </si>
  <si>
    <t>PIOTR</t>
  </si>
  <si>
    <t>PAWEŁ</t>
  </si>
  <si>
    <t>SP 3 Z-LEC</t>
  </si>
  <si>
    <t>BUTRA</t>
  </si>
  <si>
    <t>TOBIASZ</t>
  </si>
  <si>
    <t>CHARYSZYN</t>
  </si>
  <si>
    <t>KWIECIŃSKI</t>
  </si>
  <si>
    <t>GRACJAN</t>
  </si>
  <si>
    <t>SUSKI</t>
  </si>
  <si>
    <t>WASZKOWSKI</t>
  </si>
  <si>
    <t>Jazienicki</t>
  </si>
  <si>
    <t>RYDAROWICZ</t>
  </si>
  <si>
    <t>3:55.25</t>
  </si>
  <si>
    <t>4:40.02</t>
  </si>
  <si>
    <t>3:51.59</t>
  </si>
  <si>
    <t>4:07.01</t>
  </si>
  <si>
    <t>4:17.50</t>
  </si>
  <si>
    <t>GRZYWA</t>
  </si>
  <si>
    <t>NORBERT</t>
  </si>
  <si>
    <t>RACZKOWSKI</t>
  </si>
  <si>
    <t>DOMINIK</t>
  </si>
  <si>
    <t>SZLENDAK</t>
  </si>
  <si>
    <t>KAPRAL</t>
  </si>
  <si>
    <t>SP 4 Bolesławiec</t>
  </si>
  <si>
    <t>DURAS</t>
  </si>
  <si>
    <t>GROMADA</t>
  </si>
  <si>
    <t>IGNATOWICZ</t>
  </si>
  <si>
    <t>Piotrowski</t>
  </si>
  <si>
    <t>BŁAŻEJ</t>
  </si>
  <si>
    <t>SADURSKI</t>
  </si>
  <si>
    <t>SEBASTIAN</t>
  </si>
  <si>
    <t>WOCH</t>
  </si>
  <si>
    <t>SP KOPANIEC</t>
  </si>
  <si>
    <t>KANIA</t>
  </si>
  <si>
    <t>KONRAD</t>
  </si>
  <si>
    <t>PATRYK</t>
  </si>
  <si>
    <t>LUBERA</t>
  </si>
  <si>
    <t>OSKAR</t>
  </si>
  <si>
    <t>POSADOWSKI</t>
  </si>
  <si>
    <t>JULIAN</t>
  </si>
  <si>
    <t>WASIUK</t>
  </si>
  <si>
    <t>WOJTAK</t>
  </si>
  <si>
    <t>MACIEJ</t>
  </si>
  <si>
    <t>3:25.65</t>
  </si>
  <si>
    <t>3:28.05</t>
  </si>
  <si>
    <t>3:40.96</t>
  </si>
  <si>
    <t>5:03.89</t>
  </si>
  <si>
    <t>4:05.26</t>
  </si>
  <si>
    <t>4:21.65</t>
  </si>
  <si>
    <t>3:44.82</t>
  </si>
  <si>
    <t>4:20.15</t>
  </si>
  <si>
    <t>3:57.83</t>
  </si>
  <si>
    <t>3:47.95</t>
  </si>
  <si>
    <t>3:43.08</t>
  </si>
  <si>
    <t>4:08.36</t>
  </si>
  <si>
    <t>3:46.51</t>
  </si>
  <si>
    <t>4:04.78</t>
  </si>
  <si>
    <t>4:55.25</t>
  </si>
  <si>
    <t>3:40.38</t>
  </si>
  <si>
    <t>4:06.95</t>
  </si>
  <si>
    <t>3:50.65</t>
  </si>
  <si>
    <t>3:57.34</t>
  </si>
  <si>
    <t>4:09.52</t>
  </si>
  <si>
    <t>3:30.53</t>
  </si>
  <si>
    <t>4:21.52</t>
  </si>
  <si>
    <t>4:00.66</t>
  </si>
  <si>
    <t>3:49.28</t>
  </si>
  <si>
    <t>3:52.57</t>
  </si>
  <si>
    <t>3:48.07</t>
  </si>
  <si>
    <t>3:38.06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</si>
</sst>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 style="thick"/>
      <bottom style="thin"/>
    </border>
    <border>
      <left style="mediumDashed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mediumDashed"/>
      <right style="thick"/>
      <top style="thin"/>
      <bottom style="thin"/>
    </border>
    <border>
      <left style="thick"/>
      <right>
        <color indexed="63"/>
      </right>
      <top style="thin"/>
      <bottom style="double"/>
    </border>
    <border>
      <left style="mediumDashed"/>
      <right style="thick"/>
      <top style="thin"/>
      <bottom style="double"/>
    </border>
    <border>
      <left style="thick"/>
      <right>
        <color indexed="63"/>
      </right>
      <top>
        <color indexed="63"/>
      </top>
      <bottom style="thin"/>
    </border>
    <border>
      <left style="mediumDashed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mediumDashed"/>
      <right style="thick"/>
      <top style="thin"/>
      <bottom style="thick"/>
    </border>
    <border>
      <left style="hair"/>
      <right style="hair"/>
      <top style="hair"/>
      <bottom style="hair"/>
    </border>
    <border>
      <left style="hair"/>
      <right>
        <color indexed="63"/>
      </right>
      <top style="thick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ck"/>
      <right style="thick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hair"/>
      <right style="hair"/>
      <top>
        <color indexed="63"/>
      </top>
      <bottom style="hair"/>
    </border>
    <border>
      <left style="hair"/>
      <right style="mediumDashed"/>
      <top style="thick"/>
      <bottom style="thin"/>
    </border>
    <border>
      <left style="hair"/>
      <right style="mediumDashed"/>
      <top style="thin"/>
      <bottom style="thin"/>
    </border>
    <border>
      <left style="hair"/>
      <right style="mediumDashed"/>
      <top style="thin"/>
      <bottom>
        <color indexed="63"/>
      </bottom>
    </border>
    <border>
      <left style="hair"/>
      <right style="mediumDashed"/>
      <top style="double"/>
      <bottom style="thin"/>
    </border>
    <border>
      <left style="hair"/>
      <right style="mediumDashed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4" borderId="19" xfId="0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14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 wrapText="1"/>
      <protection locked="0"/>
    </xf>
    <xf numFmtId="0" fontId="4" fillId="35" borderId="12" xfId="0" applyFont="1" applyFill="1" applyBorder="1" applyAlignment="1" applyProtection="1">
      <alignment horizontal="center" wrapText="1"/>
      <protection locked="0"/>
    </xf>
    <xf numFmtId="47" fontId="0" fillId="35" borderId="10" xfId="0" applyNumberFormat="1" applyFill="1" applyBorder="1" applyAlignment="1" applyProtection="1">
      <alignment horizontal="center"/>
      <protection locked="0"/>
    </xf>
    <xf numFmtId="47" fontId="0" fillId="35" borderId="12" xfId="0" applyNumberForma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 horizontal="left"/>
      <protection locked="0"/>
    </xf>
    <xf numFmtId="0" fontId="1" fillId="36" borderId="2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7" borderId="27" xfId="0" applyFill="1" applyBorder="1" applyAlignment="1" applyProtection="1">
      <alignment horizontal="right"/>
      <protection/>
    </xf>
    <xf numFmtId="0" fontId="0" fillId="38" borderId="27" xfId="0" applyFill="1" applyBorder="1" applyAlignment="1" applyProtection="1">
      <alignment horizontal="right"/>
      <protection/>
    </xf>
    <xf numFmtId="0" fontId="0" fillId="39" borderId="28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47" fontId="0" fillId="0" borderId="0" xfId="0" applyNumberFormat="1" applyBorder="1" applyAlignment="1" applyProtection="1">
      <alignment/>
      <protection/>
    </xf>
    <xf numFmtId="0" fontId="0" fillId="37" borderId="29" xfId="0" applyFill="1" applyBorder="1" applyAlignment="1" applyProtection="1">
      <alignment horizontal="right"/>
      <protection/>
    </xf>
    <xf numFmtId="0" fontId="0" fillId="38" borderId="29" xfId="0" applyFill="1" applyBorder="1" applyAlignment="1" applyProtection="1">
      <alignment horizontal="right"/>
      <protection/>
    </xf>
    <xf numFmtId="0" fontId="0" fillId="39" borderId="30" xfId="0" applyFill="1" applyBorder="1" applyAlignment="1" applyProtection="1">
      <alignment horizontal="right"/>
      <protection/>
    </xf>
    <xf numFmtId="4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7" borderId="31" xfId="0" applyFill="1" applyBorder="1" applyAlignment="1" applyProtection="1">
      <alignment horizontal="right"/>
      <protection/>
    </xf>
    <xf numFmtId="0" fontId="0" fillId="38" borderId="31" xfId="0" applyFill="1" applyBorder="1" applyAlignment="1" applyProtection="1">
      <alignment horizontal="right"/>
      <protection/>
    </xf>
    <xf numFmtId="0" fontId="0" fillId="39" borderId="32" xfId="0" applyFill="1" applyBorder="1" applyAlignment="1" applyProtection="1">
      <alignment horizontal="right"/>
      <protection/>
    </xf>
    <xf numFmtId="0" fontId="0" fillId="37" borderId="33" xfId="0" applyFill="1" applyBorder="1" applyAlignment="1" applyProtection="1">
      <alignment horizontal="right"/>
      <protection/>
    </xf>
    <xf numFmtId="0" fontId="0" fillId="38" borderId="33" xfId="0" applyFill="1" applyBorder="1" applyAlignment="1" applyProtection="1">
      <alignment horizontal="right"/>
      <protection/>
    </xf>
    <xf numFmtId="0" fontId="0" fillId="39" borderId="34" xfId="0" applyFill="1" applyBorder="1" applyAlignment="1" applyProtection="1">
      <alignment horizontal="right"/>
      <protection/>
    </xf>
    <xf numFmtId="0" fontId="0" fillId="37" borderId="35" xfId="0" applyFill="1" applyBorder="1" applyAlignment="1" applyProtection="1">
      <alignment horizontal="right"/>
      <protection/>
    </xf>
    <xf numFmtId="0" fontId="0" fillId="38" borderId="35" xfId="0" applyFill="1" applyBorder="1" applyAlignment="1" applyProtection="1">
      <alignment horizontal="right"/>
      <protection/>
    </xf>
    <xf numFmtId="0" fontId="0" fillId="39" borderId="36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36" borderId="26" xfId="0" applyFont="1" applyFill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/>
      <protection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 horizontal="center"/>
      <protection locked="0"/>
    </xf>
    <xf numFmtId="2" fontId="0" fillId="35" borderId="12" xfId="0" applyNumberFormat="1" applyFill="1" applyBorder="1" applyAlignment="1" applyProtection="1">
      <alignment horizontal="center"/>
      <protection locked="0"/>
    </xf>
    <xf numFmtId="2" fontId="0" fillId="35" borderId="14" xfId="0" applyNumberFormat="1" applyFill="1" applyBorder="1" applyAlignment="1" applyProtection="1">
      <alignment horizontal="center"/>
      <protection locked="0"/>
    </xf>
    <xf numFmtId="2" fontId="0" fillId="35" borderId="16" xfId="0" applyNumberFormat="1" applyFill="1" applyBorder="1" applyAlignment="1" applyProtection="1">
      <alignment horizontal="center"/>
      <protection locked="0"/>
    </xf>
    <xf numFmtId="2" fontId="0" fillId="35" borderId="18" xfId="0" applyNumberFormat="1" applyFill="1" applyBorder="1" applyAlignment="1" applyProtection="1">
      <alignment horizontal="center"/>
      <protection locked="0"/>
    </xf>
    <xf numFmtId="2" fontId="0" fillId="35" borderId="43" xfId="0" applyNumberFormat="1" applyFill="1" applyBorder="1" applyAlignment="1" applyProtection="1">
      <alignment horizontal="center"/>
      <protection locked="0"/>
    </xf>
    <xf numFmtId="2" fontId="0" fillId="35" borderId="44" xfId="0" applyNumberFormat="1" applyFill="1" applyBorder="1" applyAlignment="1" applyProtection="1">
      <alignment horizontal="center"/>
      <protection locked="0"/>
    </xf>
    <xf numFmtId="2" fontId="0" fillId="35" borderId="45" xfId="0" applyNumberFormat="1" applyFill="1" applyBorder="1" applyAlignment="1" applyProtection="1">
      <alignment horizontal="center"/>
      <protection locked="0"/>
    </xf>
    <xf numFmtId="2" fontId="0" fillId="35" borderId="46" xfId="0" applyNumberFormat="1" applyFill="1" applyBorder="1" applyAlignment="1" applyProtection="1">
      <alignment horizontal="center"/>
      <protection locked="0"/>
    </xf>
    <xf numFmtId="2" fontId="0" fillId="35" borderId="47" xfId="0" applyNumberFormat="1" applyFill="1" applyBorder="1" applyAlignment="1" applyProtection="1">
      <alignment horizontal="center"/>
      <protection locked="0"/>
    </xf>
    <xf numFmtId="2" fontId="4" fillId="35" borderId="10" xfId="0" applyNumberFormat="1" applyFont="1" applyFill="1" applyBorder="1" applyAlignment="1" applyProtection="1">
      <alignment horizontal="center" wrapText="1"/>
      <protection locked="0"/>
    </xf>
    <xf numFmtId="2" fontId="4" fillId="35" borderId="12" xfId="0" applyNumberFormat="1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47" fontId="5" fillId="0" borderId="20" xfId="0" applyNumberFormat="1" applyFont="1" applyFill="1" applyBorder="1" applyAlignment="1">
      <alignment horizontal="center" wrapText="1"/>
    </xf>
    <xf numFmtId="20" fontId="5" fillId="0" borderId="20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40" borderId="48" xfId="0" applyFill="1" applyBorder="1" applyAlignment="1">
      <alignment/>
    </xf>
    <xf numFmtId="0" fontId="0" fillId="35" borderId="16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0" fontId="0" fillId="41" borderId="49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5" xfId="0" applyFill="1" applyBorder="1" applyAlignment="1">
      <alignment/>
    </xf>
    <xf numFmtId="0" fontId="0" fillId="42" borderId="26" xfId="0" applyFill="1" applyBorder="1" applyAlignment="1">
      <alignment/>
    </xf>
    <xf numFmtId="0" fontId="0" fillId="34" borderId="34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3" borderId="38" xfId="52" applyFill="1" applyBorder="1" applyProtection="1">
      <alignment/>
      <protection locked="0"/>
    </xf>
    <xf numFmtId="0" fontId="0" fillId="33" borderId="39" xfId="52" applyFill="1" applyBorder="1" applyProtection="1">
      <alignment/>
      <protection locked="0"/>
    </xf>
    <xf numFmtId="0" fontId="0" fillId="33" borderId="40" xfId="52" applyFill="1" applyBorder="1" applyProtection="1">
      <alignment/>
      <protection locked="0"/>
    </xf>
    <xf numFmtId="0" fontId="0" fillId="33" borderId="41" xfId="52" applyFill="1" applyBorder="1" applyProtection="1">
      <alignment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3" borderId="16" xfId="52" applyFont="1" applyFill="1" applyBorder="1" applyAlignment="1" applyProtection="1">
      <alignment horizontal="left"/>
      <protection locked="0"/>
    </xf>
    <xf numFmtId="0" fontId="0" fillId="33" borderId="24" xfId="52" applyFont="1" applyFill="1" applyBorder="1" applyAlignment="1" applyProtection="1">
      <alignment horizontal="left"/>
      <protection locked="0"/>
    </xf>
    <xf numFmtId="2" fontId="4" fillId="35" borderId="14" xfId="0" applyNumberFormat="1" applyFont="1" applyFill="1" applyBorder="1" applyAlignment="1" applyProtection="1">
      <alignment horizontal="center" wrapText="1"/>
      <protection locked="0"/>
    </xf>
    <xf numFmtId="0" fontId="4" fillId="35" borderId="14" xfId="0" applyFont="1" applyFill="1" applyBorder="1" applyAlignment="1" applyProtection="1">
      <alignment horizontal="center" wrapText="1"/>
      <protection locked="0"/>
    </xf>
    <xf numFmtId="47" fontId="0" fillId="35" borderId="14" xfId="0" applyNumberFormat="1" applyFill="1" applyBorder="1" applyAlignment="1" applyProtection="1">
      <alignment horizontal="center"/>
      <protection locked="0"/>
    </xf>
    <xf numFmtId="0" fontId="0" fillId="33" borderId="10" xfId="52" applyFont="1" applyFill="1" applyBorder="1" applyAlignment="1" applyProtection="1">
      <alignment horizontal="left"/>
      <protection locked="0"/>
    </xf>
    <xf numFmtId="0" fontId="0" fillId="33" borderId="21" xfId="52" applyFont="1" applyFill="1" applyBorder="1" applyAlignment="1" applyProtection="1">
      <alignment horizontal="left"/>
      <protection locked="0"/>
    </xf>
    <xf numFmtId="0" fontId="0" fillId="33" borderId="12" xfId="52" applyFont="1" applyFill="1" applyBorder="1" applyAlignment="1" applyProtection="1">
      <alignment horizontal="left"/>
      <protection locked="0"/>
    </xf>
    <xf numFmtId="0" fontId="0" fillId="33" borderId="22" xfId="52" applyFont="1" applyFill="1" applyBorder="1" applyAlignment="1" applyProtection="1">
      <alignment horizontal="left"/>
      <protection locked="0"/>
    </xf>
    <xf numFmtId="0" fontId="0" fillId="33" borderId="14" xfId="52" applyFont="1" applyFill="1" applyBorder="1" applyAlignment="1" applyProtection="1">
      <alignment horizontal="left"/>
      <protection locked="0"/>
    </xf>
    <xf numFmtId="0" fontId="0" fillId="33" borderId="23" xfId="52" applyFont="1" applyFill="1" applyBorder="1" applyAlignment="1" applyProtection="1">
      <alignment horizontal="left"/>
      <protection locked="0"/>
    </xf>
    <xf numFmtId="20" fontId="0" fillId="35" borderId="16" xfId="0" applyNumberFormat="1" applyFill="1" applyBorder="1" applyAlignment="1" applyProtection="1">
      <alignment horizontal="center"/>
      <protection locked="0"/>
    </xf>
    <xf numFmtId="0" fontId="1" fillId="36" borderId="48" xfId="0" applyNumberFormat="1" applyFont="1" applyFill="1" applyBorder="1" applyAlignment="1" applyProtection="1">
      <alignment horizontal="left"/>
      <protection/>
    </xf>
    <xf numFmtId="0" fontId="0" fillId="0" borderId="49" xfId="0" applyBorder="1" applyAlignment="1">
      <alignment/>
    </xf>
    <xf numFmtId="2" fontId="4" fillId="35" borderId="16" xfId="0" applyNumberFormat="1" applyFont="1" applyFill="1" applyBorder="1" applyAlignment="1" applyProtection="1">
      <alignment horizontal="center" wrapText="1"/>
      <protection locked="0"/>
    </xf>
    <xf numFmtId="0" fontId="4" fillId="35" borderId="16" xfId="0" applyFont="1" applyFill="1" applyBorder="1" applyAlignment="1" applyProtection="1">
      <alignment horizontal="center" wrapText="1"/>
      <protection locked="0"/>
    </xf>
    <xf numFmtId="47" fontId="0" fillId="35" borderId="16" xfId="0" applyNumberFormat="1" applyFill="1" applyBorder="1" applyAlignment="1" applyProtection="1">
      <alignment horizontal="center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66"/>
  <sheetViews>
    <sheetView zoomScale="80" zoomScaleNormal="80" zoomScalePageLayoutView="0" workbookViewId="0" topLeftCell="A1">
      <selection activeCell="F21" sqref="F21"/>
    </sheetView>
  </sheetViews>
  <sheetFormatPr defaultColWidth="9.00390625" defaultRowHeight="12.75"/>
  <cols>
    <col min="1" max="1" width="18.625" style="29" customWidth="1"/>
    <col min="2" max="2" width="11.75390625" style="29" customWidth="1"/>
    <col min="3" max="3" width="10.875" style="29" customWidth="1"/>
    <col min="4" max="4" width="49.125" style="29" customWidth="1"/>
    <col min="5" max="5" width="11.25390625" style="29" customWidth="1"/>
    <col min="6" max="6" width="6.375" style="29" customWidth="1"/>
    <col min="7" max="7" width="14.375" style="29" customWidth="1"/>
    <col min="8" max="8" width="6.375" style="29" customWidth="1"/>
    <col min="9" max="9" width="12.125" style="29" customWidth="1"/>
    <col min="10" max="10" width="6.25390625" style="29" customWidth="1"/>
    <col min="11" max="11" width="13.875" style="29" customWidth="1"/>
    <col min="12" max="12" width="6.375" style="29" customWidth="1"/>
    <col min="13" max="13" width="11.00390625" style="29" customWidth="1"/>
    <col min="14" max="14" width="6.375" style="29" customWidth="1"/>
    <col min="15" max="17" width="9.125" style="29" customWidth="1"/>
    <col min="18" max="19" width="9.75390625" style="29" bestFit="1" customWidth="1"/>
    <col min="20" max="16384" width="9.125" style="29" customWidth="1"/>
  </cols>
  <sheetData>
    <row r="1" spans="1:15" ht="21" customHeight="1" thickBot="1" thickTop="1">
      <c r="A1" s="28" t="s">
        <v>0</v>
      </c>
      <c r="B1" s="28" t="s">
        <v>2</v>
      </c>
      <c r="C1" s="28" t="s">
        <v>132</v>
      </c>
      <c r="D1" s="28" t="s">
        <v>1</v>
      </c>
      <c r="E1" s="28" t="s">
        <v>7</v>
      </c>
      <c r="F1" s="28" t="s">
        <v>3</v>
      </c>
      <c r="G1" s="28" t="s">
        <v>4</v>
      </c>
      <c r="H1" s="28" t="s">
        <v>3</v>
      </c>
      <c r="I1" s="28" t="s">
        <v>5</v>
      </c>
      <c r="J1" s="28" t="s">
        <v>3</v>
      </c>
      <c r="K1" s="28" t="s">
        <v>6</v>
      </c>
      <c r="L1" s="28" t="s">
        <v>3</v>
      </c>
      <c r="M1" s="28" t="s">
        <v>130</v>
      </c>
      <c r="N1" s="28" t="s">
        <v>3</v>
      </c>
      <c r="O1" s="28" t="s">
        <v>8</v>
      </c>
    </row>
    <row r="2" spans="1:25" ht="20.25" customHeight="1" thickTop="1">
      <c r="A2" s="2"/>
      <c r="B2" s="23"/>
      <c r="C2" s="55"/>
      <c r="D2" s="3"/>
      <c r="E2" s="60"/>
      <c r="F2" s="30">
        <f>IF(E2=0,0,IF(ISNUMBER(MATCH(E2,'DB'!$B$2:$B$203,-1))=TRUE,MATCH(E2,'DB'!$B$2:$B$203,-1),0))</f>
        <v>0</v>
      </c>
      <c r="G2" s="65"/>
      <c r="H2" s="30">
        <f>IF(G2=0,0,IF(ISNUMBER(MATCH(G2,'DB'!$C$2:$C$233,1))=TRUE,MATCH(G2,'DB'!$C$2:$C$233,1),0))</f>
        <v>0</v>
      </c>
      <c r="I2" s="70"/>
      <c r="J2" s="30">
        <f>IF(I2=0,0,IF(ISNUMBER(MATCH(I2,'DB'!$D$2:$D$201,1))=TRUE,MATCH(I2,'DB'!$D$2:$D$201,1),0))</f>
        <v>0</v>
      </c>
      <c r="K2" s="16"/>
      <c r="L2" s="30">
        <f>IF(K2=0,0,IF(ISNUMBER(MATCH(K2,'DB'!$E$2:$E$201,1))=TRUE,MATCH(K2,'DB'!$E$2:$E$201,1),0))</f>
        <v>0</v>
      </c>
      <c r="M2" s="18"/>
      <c r="N2" s="31">
        <f>IF(ISNUMBER(MATCH(M2,'DB'!$F$2:$F$201,-1))=TRUE,MATCH(M2,'DB'!$F$2:$F$201,-1),0)</f>
        <v>0</v>
      </c>
      <c r="O2" s="32">
        <f>SUM(F2,H2,J2,L2,N2)</f>
        <v>0</v>
      </c>
      <c r="V2" s="33"/>
      <c r="W2" s="33"/>
      <c r="X2" s="34"/>
      <c r="Y2" s="35"/>
    </row>
    <row r="3" spans="1:25" ht="21" customHeight="1">
      <c r="A3" s="4"/>
      <c r="B3" s="24"/>
      <c r="C3" s="56"/>
      <c r="D3" s="5"/>
      <c r="E3" s="61"/>
      <c r="F3" s="36">
        <f>IF(E3=0,0,IF(ISNUMBER(MATCH(E3,'DB'!$B$2:$B$203,-1))=TRUE,MATCH(E3,'DB'!$B$2:$B$203,-1),0))</f>
        <v>0</v>
      </c>
      <c r="G3" s="66"/>
      <c r="H3" s="36">
        <f>IF(G3=0,0,IF(ISNUMBER(MATCH(G3,'DB'!$C$2:$C$233,1))=TRUE,MATCH(G3,'DB'!$C$2:$C$233,1),0))</f>
        <v>0</v>
      </c>
      <c r="I3" s="71"/>
      <c r="J3" s="36">
        <f>IF(I3=0,0,IF(ISNUMBER(MATCH(I3,'DB'!$D$2:$D$201,1))=TRUE,MATCH(I3,'DB'!$D$2:$D$201,1),0))</f>
        <v>0</v>
      </c>
      <c r="K3" s="17"/>
      <c r="L3" s="36">
        <f>IF(K3=0,0,IF(ISNUMBER(MATCH(K3,'DB'!$E$2:$E$201,1))=TRUE,MATCH(K3,'DB'!$E$2:$E$201,1),0))</f>
        <v>0</v>
      </c>
      <c r="M3" s="19"/>
      <c r="N3" s="37">
        <f>IF(ISNUMBER(MATCH(M3,'DB'!$F$2:$F$201,-1))=TRUE,MATCH(M3,'DB'!$F$2:$F$201,-1),0)</f>
        <v>0</v>
      </c>
      <c r="O3" s="38">
        <f aca="true" t="shared" si="0" ref="O3:O10">SUM(F3,H3,J3,L3,N3)</f>
        <v>0</v>
      </c>
      <c r="V3" s="33"/>
      <c r="W3" s="33"/>
      <c r="X3" s="34"/>
      <c r="Y3" s="35"/>
    </row>
    <row r="4" spans="1:25" ht="21" customHeight="1">
      <c r="A4" s="4"/>
      <c r="B4" s="24"/>
      <c r="C4" s="56"/>
      <c r="D4" s="5"/>
      <c r="E4" s="61"/>
      <c r="F4" s="36">
        <f>IF(E4=0,0,IF(ISNUMBER(MATCH(E4,'DB'!$B$2:$B$203,-1))=TRUE,MATCH(E4,'DB'!$B$2:$B$203,-1),0))</f>
        <v>0</v>
      </c>
      <c r="G4" s="66"/>
      <c r="H4" s="36">
        <f>IF(G4=0,0,IF(ISNUMBER(MATCH(G4,'DB'!$C$2:$C$233,1))=TRUE,MATCH(G4,'DB'!$C$2:$C$233,1),0))</f>
        <v>0</v>
      </c>
      <c r="I4" s="61"/>
      <c r="J4" s="36">
        <f>IF(I4=0,0,IF(ISNUMBER(MATCH(I4,'DB'!$D$2:$D$201,1))=TRUE,MATCH(I4,'DB'!$D$2:$D$201,1),0))</f>
        <v>0</v>
      </c>
      <c r="K4" s="12"/>
      <c r="L4" s="36">
        <f>IF(K4=0,0,IF(ISNUMBER(MATCH(K4,'DB'!$E$2:$E$201,1))=TRUE,MATCH(K4,'DB'!$E$2:$E$201,1),0))</f>
        <v>0</v>
      </c>
      <c r="M4" s="12"/>
      <c r="N4" s="37">
        <f>IF(ISNUMBER(MATCH(M4,'DB'!$F$2:$F$201,-1))=TRUE,MATCH(M4,'DB'!$F$2:$F$201,-1),0)</f>
        <v>0</v>
      </c>
      <c r="O4" s="38">
        <f t="shared" si="0"/>
        <v>0</v>
      </c>
      <c r="V4" s="33"/>
      <c r="W4" s="33"/>
      <c r="X4" s="34"/>
      <c r="Y4" s="35"/>
    </row>
    <row r="5" spans="1:25" ht="21" customHeight="1">
      <c r="A5" s="4"/>
      <c r="B5" s="24"/>
      <c r="C5" s="56"/>
      <c r="D5" s="5"/>
      <c r="E5" s="61"/>
      <c r="F5" s="36">
        <f>IF(E5=0,0,IF(ISNUMBER(MATCH(E5,'DB'!$B$2:$B$203,-1))=TRUE,MATCH(E5,'DB'!$B$2:$B$203,-1),0))</f>
        <v>0</v>
      </c>
      <c r="G5" s="66"/>
      <c r="H5" s="36">
        <f>IF(G5=0,0,IF(ISNUMBER(MATCH(G5,'DB'!$C$2:$C$233,1))=TRUE,MATCH(G5,'DB'!$C$2:$C$233,1),0))</f>
        <v>0</v>
      </c>
      <c r="I5" s="61"/>
      <c r="J5" s="36">
        <f>IF(I5=0,0,IF(ISNUMBER(MATCH(I5,'DB'!$D$2:$D$201,1))=TRUE,MATCH(I5,'DB'!$D$2:$D$201,1),0))</f>
        <v>0</v>
      </c>
      <c r="K5" s="12"/>
      <c r="L5" s="36">
        <f>IF(K5=0,0,IF(ISNUMBER(MATCH(K5,'DB'!$E$2:$E$201,1))=TRUE,MATCH(K5,'DB'!$E$2:$E$201,1),0))</f>
        <v>0</v>
      </c>
      <c r="M5" s="12"/>
      <c r="N5" s="37">
        <f>IF(ISNUMBER(MATCH(M5,'DB'!$F$2:$F$201,-1))=TRUE,MATCH(M5,'DB'!$F$2:$F$201,-1),0)</f>
        <v>0</v>
      </c>
      <c r="O5" s="38">
        <f t="shared" si="0"/>
        <v>0</v>
      </c>
      <c r="R5" s="39"/>
      <c r="S5" s="40"/>
      <c r="V5" s="33"/>
      <c r="W5" s="33"/>
      <c r="X5" s="34"/>
      <c r="Y5" s="35"/>
    </row>
    <row r="6" spans="1:25" ht="21.75" customHeight="1" thickBot="1">
      <c r="A6" s="6"/>
      <c r="B6" s="25"/>
      <c r="C6" s="57"/>
      <c r="D6" s="7"/>
      <c r="E6" s="62"/>
      <c r="F6" s="41">
        <f>IF(E6=0,0,IF(ISNUMBER(MATCH(E6,'DB'!$B$2:$B$203,-1))=TRUE,MATCH(E6,'DB'!$B$2:$B$203,-1),0))</f>
        <v>0</v>
      </c>
      <c r="G6" s="67"/>
      <c r="H6" s="41">
        <f>IF(G6=0,0,IF(ISNUMBER(MATCH(G6,'DB'!$C$2:$C$233,1))=TRUE,MATCH(G6,'DB'!$C$2:$C$233,1),0))</f>
        <v>0</v>
      </c>
      <c r="I6" s="62"/>
      <c r="J6" s="41">
        <f>IF(I6=0,0,IF(ISNUMBER(MATCH(I6,'DB'!$D$2:$D$201,1))=TRUE,MATCH(I6,'DB'!$D$2:$D$201,1),0))</f>
        <v>0</v>
      </c>
      <c r="K6" s="13"/>
      <c r="L6" s="41">
        <f>IF(K6=0,0,IF(ISNUMBER(MATCH(K6,'DB'!$E$2:$E$201,1))=TRUE,MATCH(K6,'DB'!$E$2:$E$201,1),0))</f>
        <v>0</v>
      </c>
      <c r="M6" s="13"/>
      <c r="N6" s="42">
        <f>IF(ISNUMBER(MATCH(M6,'DB'!$F$2:$F$201,-1))=TRUE,MATCH(M6,'DB'!$F$2:$F$201,-1),0)</f>
        <v>0</v>
      </c>
      <c r="O6" s="43">
        <f t="shared" si="0"/>
        <v>0</v>
      </c>
      <c r="V6" s="33"/>
      <c r="W6" s="33"/>
      <c r="X6" s="34"/>
      <c r="Y6" s="35"/>
    </row>
    <row r="7" spans="1:25" ht="21" customHeight="1" thickTop="1">
      <c r="A7" s="8"/>
      <c r="B7" s="26"/>
      <c r="C7" s="58"/>
      <c r="D7" s="9"/>
      <c r="E7" s="63"/>
      <c r="F7" s="44">
        <f>IF(E7=0,0,IF(ISNUMBER(MATCH(E7,'DB'!$B$2:$B$203,-1))=TRUE,MATCH(E7,'DB'!$B$2:$B$203,-1),0))</f>
        <v>0</v>
      </c>
      <c r="G7" s="68"/>
      <c r="H7" s="44">
        <f>IF(G7=0,0,IF(ISNUMBER(MATCH(G7,'DB'!$C$2:$C$233,1))=TRUE,MATCH(G7,'DB'!$C$2:$C$233,1),0))</f>
        <v>0</v>
      </c>
      <c r="I7" s="63"/>
      <c r="J7" s="44">
        <f>IF(I7=0,0,IF(ISNUMBER(MATCH(I7,'DB'!$D$2:$D$201,1))=TRUE,MATCH(I7,'DB'!$D$2:$D$201,1),0))</f>
        <v>0</v>
      </c>
      <c r="K7" s="14"/>
      <c r="L7" s="44">
        <f>IF(K7=0,0,IF(ISNUMBER(MATCH(K7,'DB'!$E$2:$E$201,1))=TRUE,MATCH(K7,'DB'!$E$2:$E$201,1),0))</f>
        <v>0</v>
      </c>
      <c r="M7" s="14"/>
      <c r="N7" s="45">
        <f>IF(ISNUMBER(MATCH(M7,'DB'!$F$2:$F$201,-1))=TRUE,MATCH(M7,'DB'!$F$2:$F$201,-1),0)</f>
        <v>0</v>
      </c>
      <c r="O7" s="46">
        <f t="shared" si="0"/>
        <v>0</v>
      </c>
      <c r="V7" s="33"/>
      <c r="W7" s="33"/>
      <c r="X7" s="34"/>
      <c r="Y7" s="35"/>
    </row>
    <row r="8" spans="1:25" ht="21" customHeight="1">
      <c r="A8" s="4"/>
      <c r="B8" s="24"/>
      <c r="C8" s="56"/>
      <c r="D8" s="5"/>
      <c r="E8" s="61"/>
      <c r="F8" s="36">
        <f>IF(E8=0,0,IF(ISNUMBER(MATCH(E8,'DB'!$B$2:$B$203,-1))=TRUE,MATCH(E8,'DB'!$B$2:$B$203,-1),0))</f>
        <v>0</v>
      </c>
      <c r="G8" s="66"/>
      <c r="H8" s="36">
        <f>IF(G8=0,0,IF(ISNUMBER(MATCH(G8,'DB'!$C$2:$C$233,1))=TRUE,MATCH(G8,'DB'!$C$2:$C$233,1),0))</f>
        <v>0</v>
      </c>
      <c r="I8" s="61"/>
      <c r="J8" s="36">
        <f>IF(I8=0,0,IF(ISNUMBER(MATCH(I8,'DB'!$D$2:$D$201,1))=TRUE,MATCH(I8,'DB'!$D$2:$D$201,1),0))</f>
        <v>0</v>
      </c>
      <c r="K8" s="12"/>
      <c r="L8" s="36">
        <f>IF(K8=0,0,IF(ISNUMBER(MATCH(K8,'DB'!$E$2:$E$201,1))=TRUE,MATCH(K8,'DB'!$E$2:$E$201,1),0))</f>
        <v>0</v>
      </c>
      <c r="M8" s="12"/>
      <c r="N8" s="37">
        <f>IF(ISNUMBER(MATCH(M8,'DB'!$F$2:$F$201,-1))=TRUE,MATCH(M8,'DB'!$F$2:$F$201,-1),0)</f>
        <v>0</v>
      </c>
      <c r="O8" s="38">
        <f t="shared" si="0"/>
        <v>0</v>
      </c>
      <c r="V8" s="33"/>
      <c r="W8" s="33"/>
      <c r="X8" s="34"/>
      <c r="Y8" s="35"/>
    </row>
    <row r="9" spans="1:25" ht="21" customHeight="1">
      <c r="A9" s="4"/>
      <c r="B9" s="24"/>
      <c r="C9" s="56"/>
      <c r="D9" s="5"/>
      <c r="E9" s="61"/>
      <c r="F9" s="36">
        <f>IF(E9=0,0,IF(ISNUMBER(MATCH(E9,'DB'!$B$2:$B$203,-1))=TRUE,MATCH(E9,'DB'!$B$2:$B$203,-1),0))</f>
        <v>0</v>
      </c>
      <c r="G9" s="66"/>
      <c r="H9" s="36">
        <f>IF(G9=0,0,IF(ISNUMBER(MATCH(G9,'DB'!$C$2:$C$233,1))=TRUE,MATCH(G9,'DB'!$C$2:$C$233,1),0))</f>
        <v>0</v>
      </c>
      <c r="I9" s="61"/>
      <c r="J9" s="36">
        <f>IF(I9=0,0,IF(ISNUMBER(MATCH(I9,'DB'!$D$2:$D$201,1))=TRUE,MATCH(I9,'DB'!$D$2:$D$201,1),0))</f>
        <v>0</v>
      </c>
      <c r="K9" s="12"/>
      <c r="L9" s="36">
        <f>IF(K9=0,0,IF(ISNUMBER(MATCH(K9,'DB'!$E$2:$E$201,1))=TRUE,MATCH(K9,'DB'!$E$2:$E$201,1),0))</f>
        <v>0</v>
      </c>
      <c r="M9" s="12"/>
      <c r="N9" s="37">
        <f>IF(ISNUMBER(MATCH(M9,'DB'!$F$2:$F$201,-1))=TRUE,MATCH(M9,'DB'!$F$2:$F$201,-1),0)</f>
        <v>0</v>
      </c>
      <c r="O9" s="38">
        <f t="shared" si="0"/>
        <v>0</v>
      </c>
      <c r="V9" s="33"/>
      <c r="W9" s="33"/>
      <c r="X9" s="34"/>
      <c r="Y9" s="35"/>
    </row>
    <row r="10" spans="1:25" ht="21" customHeight="1" thickBot="1">
      <c r="A10" s="10"/>
      <c r="B10" s="27"/>
      <c r="C10" s="59"/>
      <c r="D10" s="11"/>
      <c r="E10" s="64"/>
      <c r="F10" s="47">
        <f>IF(E10=0,0,IF(ISNUMBER(MATCH(E10,'DB'!$B$2:$B$203,-1))=TRUE,MATCH(E10,'DB'!$B$2:$B$203,-1),0))</f>
        <v>0</v>
      </c>
      <c r="G10" s="69"/>
      <c r="H10" s="47">
        <f>IF(G10=0,0,IF(ISNUMBER(MATCH(G10,'DB'!$C$2:$C$233,1))=TRUE,MATCH(G10,'DB'!$C$2:$C$233,1),0))</f>
        <v>0</v>
      </c>
      <c r="I10" s="64"/>
      <c r="J10" s="47">
        <f>IF(I10=0,0,IF(ISNUMBER(MATCH(I10,'DB'!$D$2:$D$201,1))=TRUE,MATCH(I10,'DB'!$D$2:$D$201,1),0))</f>
        <v>0</v>
      </c>
      <c r="K10" s="15"/>
      <c r="L10" s="47">
        <f>IF(K10=0,0,IF(ISNUMBER(MATCH(K10,'DB'!$E$2:$E$201,1))=TRUE,MATCH(K10,'DB'!$E$2:$E$201,1),0))</f>
        <v>0</v>
      </c>
      <c r="M10" s="15"/>
      <c r="N10" s="48">
        <f>IF(ISNUMBER(MATCH(M10,'DB'!$F$2:$F$201,-1))=TRUE,MATCH(M10,'DB'!$F$2:$F$201,-1),0)</f>
        <v>0</v>
      </c>
      <c r="O10" s="49">
        <f t="shared" si="0"/>
        <v>0</v>
      </c>
      <c r="V10" s="33"/>
      <c r="W10" s="33"/>
      <c r="X10" s="34"/>
      <c r="Y10" s="35"/>
    </row>
    <row r="11" spans="22:25" ht="14.25" customHeight="1" thickBot="1" thickTop="1">
      <c r="V11" s="33"/>
      <c r="W11" s="33"/>
      <c r="X11" s="34"/>
      <c r="Y11" s="35"/>
    </row>
    <row r="12" spans="13:25" ht="21" customHeight="1" thickBot="1" thickTop="1">
      <c r="M12" s="109" t="s">
        <v>15</v>
      </c>
      <c r="N12" s="110"/>
      <c r="O12" s="51">
        <f>SUM(O2:O6)</f>
        <v>0</v>
      </c>
      <c r="V12" s="33"/>
      <c r="W12" s="33"/>
      <c r="X12" s="34"/>
      <c r="Y12" s="35"/>
    </row>
    <row r="13" spans="16:25" ht="13.5" thickTop="1">
      <c r="P13" s="39"/>
      <c r="V13" s="33"/>
      <c r="W13" s="33"/>
      <c r="X13" s="34"/>
      <c r="Y13" s="35"/>
    </row>
    <row r="14" spans="16:25" ht="12.75">
      <c r="P14" s="39"/>
      <c r="V14" s="33"/>
      <c r="W14" s="33"/>
      <c r="X14" s="34"/>
      <c r="Y14" s="35"/>
    </row>
    <row r="15" spans="13:25" ht="12.75">
      <c r="M15" s="50"/>
      <c r="P15" s="39"/>
      <c r="V15" s="33"/>
      <c r="W15" s="33"/>
      <c r="X15" s="34"/>
      <c r="Y15" s="35"/>
    </row>
    <row r="16" spans="16:25" ht="12.75">
      <c r="P16" s="39"/>
      <c r="V16" s="33"/>
      <c r="W16" s="33"/>
      <c r="X16" s="34"/>
      <c r="Y16" s="35"/>
    </row>
    <row r="17" spans="22:25" ht="12.75" customHeight="1">
      <c r="V17" s="33"/>
      <c r="W17" s="33"/>
      <c r="X17" s="34"/>
      <c r="Y17" s="35"/>
    </row>
    <row r="18" spans="11:25" ht="12.75">
      <c r="K18" s="34"/>
      <c r="V18" s="33"/>
      <c r="W18" s="33"/>
      <c r="X18" s="34"/>
      <c r="Y18" s="35"/>
    </row>
    <row r="19" spans="10:25" ht="12.75">
      <c r="J19" s="34"/>
      <c r="K19" s="34"/>
      <c r="V19" s="33"/>
      <c r="W19" s="33"/>
      <c r="X19" s="34"/>
      <c r="Y19" s="35"/>
    </row>
    <row r="20" spans="10:25" ht="12.75">
      <c r="J20" s="34"/>
      <c r="K20" s="34"/>
      <c r="V20" s="33"/>
      <c r="W20" s="33"/>
      <c r="X20" s="34"/>
      <c r="Y20" s="35"/>
    </row>
    <row r="21" spans="10:25" ht="12.75">
      <c r="J21" s="34"/>
      <c r="K21" s="34"/>
      <c r="V21" s="33"/>
      <c r="W21" s="33"/>
      <c r="X21" s="34"/>
      <c r="Y21" s="35"/>
    </row>
    <row r="22" spans="10:25" ht="12.75">
      <c r="J22" s="34"/>
      <c r="K22" s="34"/>
      <c r="V22" s="33"/>
      <c r="W22" s="33"/>
      <c r="X22" s="34"/>
      <c r="Y22" s="35"/>
    </row>
    <row r="23" spans="9:25" ht="12.75">
      <c r="I23" s="34"/>
      <c r="J23" s="34"/>
      <c r="U23" s="33"/>
      <c r="V23" s="33"/>
      <c r="W23" s="34"/>
      <c r="X23" s="34"/>
      <c r="Y23" s="35"/>
    </row>
    <row r="24" spans="9:25" ht="12.75">
      <c r="I24" s="34"/>
      <c r="J24" s="34"/>
      <c r="U24" s="33"/>
      <c r="V24" s="33"/>
      <c r="W24" s="34"/>
      <c r="X24" s="34"/>
      <c r="Y24" s="35"/>
    </row>
    <row r="25" spans="10:25" ht="12.75">
      <c r="J25" s="34"/>
      <c r="U25" s="33"/>
      <c r="V25" s="33"/>
      <c r="W25" s="34"/>
      <c r="X25" s="34"/>
      <c r="Y25" s="35"/>
    </row>
    <row r="26" spans="10:25" ht="12.75">
      <c r="J26" s="34"/>
      <c r="U26" s="33"/>
      <c r="V26" s="33"/>
      <c r="W26" s="34"/>
      <c r="X26" s="34"/>
      <c r="Y26" s="35"/>
    </row>
    <row r="27" spans="10:25" ht="12.75">
      <c r="J27" s="34"/>
      <c r="U27" s="33"/>
      <c r="V27" s="33"/>
      <c r="W27" s="34"/>
      <c r="X27" s="34"/>
      <c r="Y27" s="35"/>
    </row>
    <row r="28" spans="10:25" ht="12.75">
      <c r="J28" s="34"/>
      <c r="U28" s="33"/>
      <c r="V28" s="33"/>
      <c r="W28" s="34"/>
      <c r="X28" s="34"/>
      <c r="Y28" s="35"/>
    </row>
    <row r="29" spans="10:25" ht="12.75">
      <c r="J29" s="34"/>
      <c r="U29" s="33"/>
      <c r="V29" s="33"/>
      <c r="W29" s="34"/>
      <c r="X29" s="34"/>
      <c r="Y29" s="35"/>
    </row>
    <row r="30" spans="21:25" ht="12.75">
      <c r="U30" s="33"/>
      <c r="V30" s="33"/>
      <c r="W30" s="34"/>
      <c r="X30" s="34"/>
      <c r="Y30" s="35"/>
    </row>
    <row r="31" spans="21:25" ht="12.75">
      <c r="U31" s="33"/>
      <c r="V31" s="33"/>
      <c r="W31" s="34"/>
      <c r="X31" s="34"/>
      <c r="Y31" s="35"/>
    </row>
    <row r="32" spans="21:25" ht="12.75">
      <c r="U32" s="33"/>
      <c r="V32" s="33"/>
      <c r="W32" s="34"/>
      <c r="X32" s="34"/>
      <c r="Y32" s="35"/>
    </row>
    <row r="33" spans="21:25" ht="12.75">
      <c r="U33" s="33"/>
      <c r="V33" s="33"/>
      <c r="W33" s="34"/>
      <c r="X33" s="34"/>
      <c r="Y33" s="35"/>
    </row>
    <row r="34" spans="21:25" ht="12.75">
      <c r="U34" s="33"/>
      <c r="V34" s="33"/>
      <c r="W34" s="34"/>
      <c r="X34" s="34"/>
      <c r="Y34" s="35"/>
    </row>
    <row r="35" spans="21:25" ht="12.75">
      <c r="U35" s="33"/>
      <c r="V35" s="33"/>
      <c r="W35" s="34"/>
      <c r="X35" s="34"/>
      <c r="Y35" s="35"/>
    </row>
    <row r="36" spans="21:25" ht="12.75">
      <c r="U36" s="33"/>
      <c r="V36" s="33"/>
      <c r="W36" s="34"/>
      <c r="X36" s="34"/>
      <c r="Y36" s="35"/>
    </row>
    <row r="37" spans="21:25" ht="12.75">
      <c r="U37" s="33"/>
      <c r="V37" s="33"/>
      <c r="W37" s="34"/>
      <c r="X37" s="34"/>
      <c r="Y37" s="35"/>
    </row>
    <row r="38" spans="21:25" ht="12.75">
      <c r="U38" s="33"/>
      <c r="V38" s="33"/>
      <c r="W38" s="34"/>
      <c r="X38" s="34"/>
      <c r="Y38" s="35"/>
    </row>
    <row r="39" spans="21:25" ht="12.75">
      <c r="U39" s="33"/>
      <c r="V39" s="33"/>
      <c r="W39" s="34"/>
      <c r="X39" s="33"/>
      <c r="Y39" s="35"/>
    </row>
    <row r="40" spans="21:25" ht="12.75">
      <c r="U40" s="33"/>
      <c r="V40" s="33"/>
      <c r="W40" s="34"/>
      <c r="X40" s="34"/>
      <c r="Y40" s="35"/>
    </row>
    <row r="41" spans="21:25" ht="12.75">
      <c r="U41" s="33"/>
      <c r="V41" s="33"/>
      <c r="W41" s="34"/>
      <c r="X41" s="34"/>
      <c r="Y41" s="35"/>
    </row>
    <row r="42" spans="21:25" ht="12.75">
      <c r="U42" s="33"/>
      <c r="V42" s="33"/>
      <c r="W42" s="34"/>
      <c r="X42" s="34"/>
      <c r="Y42" s="35"/>
    </row>
    <row r="43" spans="21:25" ht="12.75">
      <c r="U43" s="33"/>
      <c r="V43" s="33"/>
      <c r="W43" s="34"/>
      <c r="X43" s="33"/>
      <c r="Y43" s="35"/>
    </row>
    <row r="44" spans="21:25" ht="12.75">
      <c r="U44" s="33"/>
      <c r="V44" s="33"/>
      <c r="W44" s="34"/>
      <c r="X44" s="34"/>
      <c r="Y44" s="35"/>
    </row>
    <row r="45" spans="21:25" ht="12.75">
      <c r="U45" s="33"/>
      <c r="V45" s="33"/>
      <c r="W45" s="34"/>
      <c r="X45" s="34"/>
      <c r="Y45" s="35"/>
    </row>
    <row r="46" spans="21:25" ht="12.75">
      <c r="U46" s="33"/>
      <c r="V46" s="33"/>
      <c r="W46" s="34"/>
      <c r="X46" s="34"/>
      <c r="Y46" s="35"/>
    </row>
    <row r="47" spans="21:25" ht="12.75">
      <c r="U47" s="33"/>
      <c r="V47" s="33"/>
      <c r="W47" s="34"/>
      <c r="X47" s="33"/>
      <c r="Y47" s="35"/>
    </row>
    <row r="48" spans="21:25" ht="12.75">
      <c r="U48" s="33"/>
      <c r="V48" s="33"/>
      <c r="W48" s="34"/>
      <c r="X48" s="34"/>
      <c r="Y48" s="35"/>
    </row>
    <row r="49" spans="21:25" ht="12.75">
      <c r="U49" s="33"/>
      <c r="V49" s="33"/>
      <c r="W49" s="34"/>
      <c r="X49" s="34"/>
      <c r="Y49" s="35"/>
    </row>
    <row r="50" spans="21:25" ht="12.75">
      <c r="U50" s="33"/>
      <c r="V50" s="33"/>
      <c r="W50" s="34"/>
      <c r="X50" s="34"/>
      <c r="Y50" s="35"/>
    </row>
    <row r="51" spans="21:25" ht="12.75">
      <c r="U51" s="33"/>
      <c r="V51" s="33"/>
      <c r="W51" s="34"/>
      <c r="X51" s="33"/>
      <c r="Y51" s="35"/>
    </row>
    <row r="52" spans="21:25" ht="12.75">
      <c r="U52" s="33"/>
      <c r="V52" s="33"/>
      <c r="W52" s="34"/>
      <c r="X52" s="34"/>
      <c r="Y52" s="35"/>
    </row>
    <row r="53" spans="21:25" ht="12.75">
      <c r="U53" s="33"/>
      <c r="V53" s="33"/>
      <c r="W53" s="34"/>
      <c r="X53" s="34"/>
      <c r="Y53" s="35"/>
    </row>
    <row r="54" spans="21:25" ht="12.75">
      <c r="U54" s="33"/>
      <c r="V54" s="33"/>
      <c r="W54" s="34"/>
      <c r="X54" s="34"/>
      <c r="Y54" s="35"/>
    </row>
    <row r="55" spans="21:25" ht="12.75">
      <c r="U55" s="33"/>
      <c r="V55" s="33"/>
      <c r="W55" s="34"/>
      <c r="X55" s="34"/>
      <c r="Y55" s="35"/>
    </row>
    <row r="56" spans="21:25" ht="12.75">
      <c r="U56" s="33"/>
      <c r="V56" s="33"/>
      <c r="W56" s="34"/>
      <c r="X56" s="33"/>
      <c r="Y56" s="35"/>
    </row>
    <row r="57" spans="21:25" ht="12.75">
      <c r="U57" s="33"/>
      <c r="V57" s="33"/>
      <c r="W57" s="34"/>
      <c r="X57" s="34"/>
      <c r="Y57" s="35"/>
    </row>
    <row r="58" spans="21:25" ht="12.75">
      <c r="U58" s="33"/>
      <c r="V58" s="33"/>
      <c r="W58" s="34"/>
      <c r="X58" s="34"/>
      <c r="Y58" s="35"/>
    </row>
    <row r="59" spans="21:25" ht="12.75">
      <c r="U59" s="33"/>
      <c r="V59" s="33"/>
      <c r="W59" s="34"/>
      <c r="X59" s="34"/>
      <c r="Y59" s="35"/>
    </row>
    <row r="60" spans="21:25" ht="12.75">
      <c r="U60" s="33"/>
      <c r="V60" s="33"/>
      <c r="W60" s="34"/>
      <c r="X60" s="34"/>
      <c r="Y60" s="35"/>
    </row>
    <row r="61" spans="21:25" ht="12.75">
      <c r="U61" s="33"/>
      <c r="V61" s="33"/>
      <c r="W61" s="34"/>
      <c r="X61" s="33"/>
      <c r="Y61" s="35"/>
    </row>
    <row r="62" spans="21:25" ht="12.75">
      <c r="U62" s="33"/>
      <c r="V62" s="33"/>
      <c r="W62" s="34"/>
      <c r="X62" s="34"/>
      <c r="Y62" s="35"/>
    </row>
    <row r="63" spans="21:25" ht="12.75">
      <c r="U63" s="33"/>
      <c r="V63" s="33"/>
      <c r="W63" s="34"/>
      <c r="X63" s="34"/>
      <c r="Y63" s="35"/>
    </row>
    <row r="64" spans="21:25" ht="12.75">
      <c r="U64" s="33"/>
      <c r="V64" s="33"/>
      <c r="W64" s="34"/>
      <c r="X64" s="34"/>
      <c r="Y64" s="35"/>
    </row>
    <row r="65" spans="21:25" ht="12.75">
      <c r="U65" s="33"/>
      <c r="V65" s="33"/>
      <c r="W65" s="34"/>
      <c r="X65" s="33"/>
      <c r="Y65" s="35"/>
    </row>
    <row r="66" spans="21:25" ht="12.75">
      <c r="U66" s="33"/>
      <c r="V66" s="33"/>
      <c r="W66" s="34"/>
      <c r="X66" s="34"/>
      <c r="Y66" s="35"/>
    </row>
    <row r="67" spans="21:25" ht="12.75">
      <c r="U67" s="33"/>
      <c r="V67" s="33"/>
      <c r="W67" s="34"/>
      <c r="X67" s="34"/>
      <c r="Y67" s="35"/>
    </row>
    <row r="68" spans="21:25" ht="12.75">
      <c r="U68" s="33"/>
      <c r="V68" s="33"/>
      <c r="W68" s="34"/>
      <c r="X68" s="34"/>
      <c r="Y68" s="35"/>
    </row>
    <row r="69" spans="21:25" ht="12.75">
      <c r="U69" s="33"/>
      <c r="V69" s="33"/>
      <c r="W69" s="34"/>
      <c r="X69" s="33"/>
      <c r="Y69" s="35"/>
    </row>
    <row r="70" spans="21:25" ht="12.75">
      <c r="U70" s="33"/>
      <c r="V70" s="33"/>
      <c r="W70" s="34"/>
      <c r="X70" s="34"/>
      <c r="Y70" s="35"/>
    </row>
    <row r="71" spans="21:25" ht="12.75">
      <c r="U71" s="33"/>
      <c r="V71" s="33"/>
      <c r="W71" s="34"/>
      <c r="X71" s="34"/>
      <c r="Y71" s="35"/>
    </row>
    <row r="72" spans="21:25" ht="12.75">
      <c r="U72" s="33"/>
      <c r="V72" s="33"/>
      <c r="W72" s="34"/>
      <c r="X72" s="34"/>
      <c r="Y72" s="35"/>
    </row>
    <row r="73" spans="21:25" ht="12.75">
      <c r="U73" s="33"/>
      <c r="V73" s="33"/>
      <c r="W73" s="34"/>
      <c r="X73" s="33"/>
      <c r="Y73" s="35"/>
    </row>
    <row r="74" spans="21:25" ht="12.75">
      <c r="U74" s="33"/>
      <c r="V74" s="33"/>
      <c r="W74" s="34"/>
      <c r="X74" s="34"/>
      <c r="Y74" s="35"/>
    </row>
    <row r="75" spans="21:25" ht="12.75">
      <c r="U75" s="33"/>
      <c r="V75" s="33"/>
      <c r="W75" s="34"/>
      <c r="X75" s="34"/>
      <c r="Y75" s="35"/>
    </row>
    <row r="76" spans="21:25" ht="12.75">
      <c r="U76" s="33"/>
      <c r="V76" s="33"/>
      <c r="W76" s="34"/>
      <c r="X76" s="34"/>
      <c r="Y76" s="35"/>
    </row>
    <row r="77" spans="21:25" ht="12.75">
      <c r="U77" s="33"/>
      <c r="V77" s="33"/>
      <c r="W77" s="34"/>
      <c r="X77" s="33"/>
      <c r="Y77" s="35"/>
    </row>
    <row r="78" spans="21:25" ht="12.75">
      <c r="U78" s="33"/>
      <c r="V78" s="33"/>
      <c r="W78" s="34"/>
      <c r="X78" s="34"/>
      <c r="Y78" s="35"/>
    </row>
    <row r="79" spans="21:25" ht="12.75">
      <c r="U79" s="33"/>
      <c r="V79" s="33"/>
      <c r="W79" s="34"/>
      <c r="X79" s="34"/>
      <c r="Y79" s="35"/>
    </row>
    <row r="80" spans="21:25" ht="12.75">
      <c r="U80" s="33"/>
      <c r="V80" s="33"/>
      <c r="W80" s="34"/>
      <c r="X80" s="34"/>
      <c r="Y80" s="35"/>
    </row>
    <row r="81" spans="21:25" ht="12.75">
      <c r="U81" s="33"/>
      <c r="V81" s="33"/>
      <c r="W81" s="34"/>
      <c r="X81" s="33"/>
      <c r="Y81" s="35"/>
    </row>
    <row r="82" spans="21:25" ht="12.75">
      <c r="U82" s="33"/>
      <c r="V82" s="33"/>
      <c r="W82" s="34"/>
      <c r="X82" s="34"/>
      <c r="Y82" s="35"/>
    </row>
    <row r="83" spans="21:25" ht="12.75">
      <c r="U83" s="33"/>
      <c r="V83" s="33"/>
      <c r="W83" s="34"/>
      <c r="X83" s="34"/>
      <c r="Y83" s="35"/>
    </row>
    <row r="84" spans="21:25" ht="12.75">
      <c r="U84" s="33"/>
      <c r="V84" s="33"/>
      <c r="W84" s="34"/>
      <c r="X84" s="34"/>
      <c r="Y84" s="35"/>
    </row>
    <row r="85" spans="21:25" ht="12.75">
      <c r="U85" s="33"/>
      <c r="V85" s="33"/>
      <c r="W85" s="34"/>
      <c r="X85" s="33"/>
      <c r="Y85" s="35"/>
    </row>
    <row r="86" spans="21:25" ht="12.75">
      <c r="U86" s="33"/>
      <c r="V86" s="33"/>
      <c r="W86" s="34"/>
      <c r="X86" s="34"/>
      <c r="Y86" s="35"/>
    </row>
    <row r="87" spans="21:25" ht="12.75">
      <c r="U87" s="33"/>
      <c r="V87" s="33"/>
      <c r="W87" s="34"/>
      <c r="X87" s="34"/>
      <c r="Y87" s="35"/>
    </row>
    <row r="88" spans="21:25" ht="12.75">
      <c r="U88" s="33"/>
      <c r="V88" s="33"/>
      <c r="W88" s="34"/>
      <c r="X88" s="34"/>
      <c r="Y88" s="35"/>
    </row>
    <row r="89" spans="21:25" ht="12.75">
      <c r="U89" s="33"/>
      <c r="V89" s="33"/>
      <c r="W89" s="34"/>
      <c r="X89" s="33"/>
      <c r="Y89" s="35"/>
    </row>
    <row r="90" spans="21:25" ht="12.75">
      <c r="U90" s="33"/>
      <c r="V90" s="33"/>
      <c r="W90" s="34"/>
      <c r="X90" s="34"/>
      <c r="Y90" s="35"/>
    </row>
    <row r="91" spans="21:25" ht="12.75">
      <c r="U91" s="33"/>
      <c r="V91" s="33"/>
      <c r="W91" s="34"/>
      <c r="X91" s="34"/>
      <c r="Y91" s="35"/>
    </row>
    <row r="92" spans="21:25" ht="12.75">
      <c r="U92" s="33"/>
      <c r="V92" s="33"/>
      <c r="W92" s="34"/>
      <c r="X92" s="34"/>
      <c r="Y92" s="35"/>
    </row>
    <row r="93" spans="21:25" ht="12.75">
      <c r="U93" s="33"/>
      <c r="V93" s="33"/>
      <c r="W93" s="34"/>
      <c r="X93" s="33"/>
      <c r="Y93" s="35"/>
    </row>
    <row r="94" spans="21:25" ht="12.75">
      <c r="U94" s="33"/>
      <c r="V94" s="33"/>
      <c r="W94" s="34"/>
      <c r="X94" s="34"/>
      <c r="Y94" s="35"/>
    </row>
    <row r="95" spans="21:25" ht="12.75">
      <c r="U95" s="33"/>
      <c r="V95" s="33"/>
      <c r="W95" s="34"/>
      <c r="X95" s="34"/>
      <c r="Y95" s="35"/>
    </row>
    <row r="96" spans="21:25" ht="12.75">
      <c r="U96" s="33"/>
      <c r="V96" s="33"/>
      <c r="W96" s="34"/>
      <c r="X96" s="34"/>
      <c r="Y96" s="35"/>
    </row>
    <row r="97" spans="21:25" ht="12.75">
      <c r="U97" s="33"/>
      <c r="V97" s="33"/>
      <c r="W97" s="34"/>
      <c r="X97" s="33"/>
      <c r="Y97" s="35"/>
    </row>
    <row r="98" spans="21:25" ht="12.75">
      <c r="U98" s="33"/>
      <c r="V98" s="33"/>
      <c r="W98" s="34"/>
      <c r="X98" s="34"/>
      <c r="Y98" s="35"/>
    </row>
    <row r="99" spans="21:25" ht="12.75">
      <c r="U99" s="33"/>
      <c r="V99" s="33"/>
      <c r="W99" s="34"/>
      <c r="X99" s="34"/>
      <c r="Y99" s="35"/>
    </row>
    <row r="100" spans="21:25" ht="12.75">
      <c r="U100" s="33"/>
      <c r="V100" s="33"/>
      <c r="W100" s="34"/>
      <c r="X100" s="33"/>
      <c r="Y100" s="35"/>
    </row>
    <row r="101" spans="21:25" ht="12.75">
      <c r="U101" s="33"/>
      <c r="V101" s="33"/>
      <c r="W101" s="34"/>
      <c r="X101" s="34"/>
      <c r="Y101" s="35"/>
    </row>
    <row r="102" spans="21:25" ht="12.75">
      <c r="U102" s="33"/>
      <c r="V102" s="33"/>
      <c r="W102" s="34"/>
      <c r="X102" s="34"/>
      <c r="Y102" s="35"/>
    </row>
    <row r="103" spans="21:25" ht="12.75">
      <c r="U103" s="33"/>
      <c r="V103" s="33"/>
      <c r="W103" s="34"/>
      <c r="X103" s="33"/>
      <c r="Y103" s="35"/>
    </row>
    <row r="104" spans="21:25" ht="12.75">
      <c r="U104" s="33"/>
      <c r="V104" s="33"/>
      <c r="W104" s="34"/>
      <c r="X104" s="34"/>
      <c r="Y104" s="35"/>
    </row>
    <row r="105" spans="21:25" ht="12.75">
      <c r="U105" s="33"/>
      <c r="V105" s="33"/>
      <c r="W105" s="34"/>
      <c r="X105" s="34"/>
      <c r="Y105" s="35"/>
    </row>
    <row r="106" spans="21:25" ht="12.75">
      <c r="U106" s="33"/>
      <c r="V106" s="33"/>
      <c r="W106" s="34"/>
      <c r="X106" s="33"/>
      <c r="Y106" s="35"/>
    </row>
    <row r="107" spans="21:25" ht="12.75">
      <c r="U107" s="33"/>
      <c r="V107" s="33"/>
      <c r="W107" s="34"/>
      <c r="X107" s="34"/>
      <c r="Y107" s="35"/>
    </row>
    <row r="108" spans="21:25" ht="12.75">
      <c r="U108" s="33"/>
      <c r="V108" s="33"/>
      <c r="W108" s="34"/>
      <c r="X108" s="33"/>
      <c r="Y108" s="35"/>
    </row>
    <row r="109" spans="21:25" ht="12.75">
      <c r="U109" s="33"/>
      <c r="V109" s="33"/>
      <c r="W109" s="33"/>
      <c r="X109" s="34"/>
      <c r="Y109" s="35"/>
    </row>
    <row r="110" spans="21:25" ht="12.75">
      <c r="U110" s="33"/>
      <c r="V110" s="33"/>
      <c r="W110" s="34"/>
      <c r="X110" s="34"/>
      <c r="Y110" s="35"/>
    </row>
    <row r="111" spans="21:25" ht="12.75">
      <c r="U111" s="33"/>
      <c r="V111" s="33"/>
      <c r="W111" s="34"/>
      <c r="X111" s="33"/>
      <c r="Y111" s="35"/>
    </row>
    <row r="112" spans="21:25" ht="12.75">
      <c r="U112" s="33"/>
      <c r="V112" s="33"/>
      <c r="W112" s="34"/>
      <c r="X112" s="34"/>
      <c r="Y112" s="35"/>
    </row>
    <row r="113" spans="21:25" ht="12.75">
      <c r="U113" s="33"/>
      <c r="V113" s="33"/>
      <c r="W113" s="33"/>
      <c r="X113" s="33"/>
      <c r="Y113" s="35"/>
    </row>
    <row r="114" spans="21:25" ht="12.75">
      <c r="U114" s="33"/>
      <c r="V114" s="33"/>
      <c r="W114" s="34"/>
      <c r="X114" s="34"/>
      <c r="Y114" s="35"/>
    </row>
    <row r="115" spans="21:25" ht="12.75">
      <c r="U115" s="33"/>
      <c r="V115" s="33"/>
      <c r="W115" s="34"/>
      <c r="X115" s="33"/>
      <c r="Y115" s="35"/>
    </row>
    <row r="116" spans="21:25" ht="12.75">
      <c r="U116" s="33"/>
      <c r="V116" s="33"/>
      <c r="W116" s="34"/>
      <c r="X116" s="34"/>
      <c r="Y116" s="35"/>
    </row>
    <row r="117" spans="21:25" ht="12.75">
      <c r="U117" s="33"/>
      <c r="V117" s="33"/>
      <c r="W117" s="33"/>
      <c r="X117" s="33"/>
      <c r="Y117" s="35"/>
    </row>
    <row r="118" spans="21:25" ht="12.75">
      <c r="U118" s="33"/>
      <c r="V118" s="33"/>
      <c r="W118" s="34"/>
      <c r="X118" s="34"/>
      <c r="Y118" s="35"/>
    </row>
    <row r="119" spans="21:25" ht="12.75">
      <c r="U119" s="33"/>
      <c r="V119" s="33"/>
      <c r="W119" s="34"/>
      <c r="X119" s="33"/>
      <c r="Y119" s="35"/>
    </row>
    <row r="120" spans="21:25" ht="12.75">
      <c r="U120" s="33"/>
      <c r="V120" s="33"/>
      <c r="W120" s="34"/>
      <c r="X120" s="34"/>
      <c r="Y120" s="35"/>
    </row>
    <row r="121" spans="21:25" ht="12.75">
      <c r="U121" s="33"/>
      <c r="V121" s="33"/>
      <c r="W121" s="33"/>
      <c r="X121" s="33"/>
      <c r="Y121" s="35"/>
    </row>
    <row r="122" spans="21:25" ht="12.75">
      <c r="U122" s="33"/>
      <c r="V122" s="33"/>
      <c r="W122" s="34"/>
      <c r="X122" s="34"/>
      <c r="Y122" s="35"/>
    </row>
    <row r="123" spans="21:25" ht="12.75">
      <c r="U123" s="33"/>
      <c r="V123" s="33"/>
      <c r="W123" s="34"/>
      <c r="X123" s="33"/>
      <c r="Y123" s="35"/>
    </row>
    <row r="124" spans="21:25" ht="12.75">
      <c r="U124" s="33"/>
      <c r="V124" s="33"/>
      <c r="W124" s="34"/>
      <c r="X124" s="34"/>
      <c r="Y124" s="35"/>
    </row>
    <row r="125" spans="21:25" ht="12.75">
      <c r="U125" s="33"/>
      <c r="V125" s="33"/>
      <c r="W125" s="33"/>
      <c r="X125" s="33"/>
      <c r="Y125" s="35"/>
    </row>
    <row r="126" spans="21:25" ht="12.75">
      <c r="U126" s="33"/>
      <c r="V126" s="33"/>
      <c r="W126" s="34"/>
      <c r="X126" s="34"/>
      <c r="Y126" s="35"/>
    </row>
    <row r="127" spans="21:25" ht="12.75">
      <c r="U127" s="33"/>
      <c r="V127" s="33"/>
      <c r="W127" s="34"/>
      <c r="X127" s="33"/>
      <c r="Y127" s="35"/>
    </row>
    <row r="128" spans="21:25" ht="12.75">
      <c r="U128" s="33"/>
      <c r="V128" s="33"/>
      <c r="W128" s="34"/>
      <c r="X128" s="34"/>
      <c r="Y128" s="35"/>
    </row>
    <row r="129" spans="21:25" ht="12.75">
      <c r="U129" s="33"/>
      <c r="V129" s="33"/>
      <c r="W129" s="33"/>
      <c r="X129" s="33"/>
      <c r="Y129" s="35"/>
    </row>
    <row r="130" spans="21:25" ht="12.75">
      <c r="U130" s="33"/>
      <c r="V130" s="33"/>
      <c r="W130" s="34"/>
      <c r="X130" s="34"/>
      <c r="Y130" s="35"/>
    </row>
    <row r="131" spans="21:25" ht="12.75">
      <c r="U131" s="33"/>
      <c r="V131" s="33"/>
      <c r="W131" s="34"/>
      <c r="X131" s="33"/>
      <c r="Y131" s="35"/>
    </row>
    <row r="132" spans="21:25" ht="12.75">
      <c r="U132" s="33"/>
      <c r="V132" s="33"/>
      <c r="W132" s="34"/>
      <c r="X132" s="34"/>
      <c r="Y132" s="35"/>
    </row>
    <row r="133" spans="21:25" ht="12.75">
      <c r="U133" s="33"/>
      <c r="V133" s="33"/>
      <c r="W133" s="33"/>
      <c r="X133" s="33"/>
      <c r="Y133" s="35"/>
    </row>
    <row r="134" spans="21:25" ht="12.75">
      <c r="U134" s="33"/>
      <c r="V134" s="33"/>
      <c r="W134" s="34"/>
      <c r="X134" s="34"/>
      <c r="Y134" s="35"/>
    </row>
    <row r="135" spans="21:25" ht="12.75">
      <c r="U135" s="33"/>
      <c r="V135" s="33"/>
      <c r="W135" s="34"/>
      <c r="X135" s="33"/>
      <c r="Y135" s="35"/>
    </row>
    <row r="136" spans="21:25" ht="12.75">
      <c r="U136" s="33"/>
      <c r="V136" s="33"/>
      <c r="W136" s="34"/>
      <c r="X136" s="34"/>
      <c r="Y136" s="35"/>
    </row>
    <row r="137" spans="21:25" ht="12.75">
      <c r="U137" s="33"/>
      <c r="V137" s="33"/>
      <c r="W137" s="33"/>
      <c r="X137" s="33"/>
      <c r="Y137" s="35"/>
    </row>
    <row r="138" spans="21:25" ht="12.75">
      <c r="U138" s="33"/>
      <c r="V138" s="33"/>
      <c r="W138" s="34"/>
      <c r="X138" s="34"/>
      <c r="Y138" s="35"/>
    </row>
    <row r="139" spans="21:25" ht="12.75">
      <c r="U139" s="33"/>
      <c r="V139" s="33"/>
      <c r="W139" s="34"/>
      <c r="X139" s="33"/>
      <c r="Y139" s="35"/>
    </row>
    <row r="140" spans="21:25" ht="12.75">
      <c r="U140" s="33"/>
      <c r="V140" s="33"/>
      <c r="W140" s="34"/>
      <c r="X140" s="34"/>
      <c r="Y140" s="35"/>
    </row>
    <row r="141" spans="21:25" ht="12.75">
      <c r="U141" s="33"/>
      <c r="V141" s="33"/>
      <c r="W141" s="33"/>
      <c r="X141" s="33"/>
      <c r="Y141" s="35"/>
    </row>
    <row r="142" spans="21:25" ht="12.75">
      <c r="U142" s="33"/>
      <c r="V142" s="33"/>
      <c r="W142" s="34"/>
      <c r="X142" s="34"/>
      <c r="Y142" s="35"/>
    </row>
    <row r="143" spans="21:25" ht="12.75">
      <c r="U143" s="33"/>
      <c r="V143" s="33"/>
      <c r="W143" s="34"/>
      <c r="X143" s="33"/>
      <c r="Y143" s="35"/>
    </row>
    <row r="144" spans="21:25" ht="12.75">
      <c r="U144" s="33"/>
      <c r="V144" s="33"/>
      <c r="W144" s="34"/>
      <c r="X144" s="33"/>
      <c r="Y144" s="35"/>
    </row>
    <row r="145" spans="21:25" ht="12.75">
      <c r="U145" s="33"/>
      <c r="V145" s="33"/>
      <c r="W145" s="33"/>
      <c r="X145" s="34"/>
      <c r="Y145" s="35"/>
    </row>
    <row r="146" spans="21:25" ht="12.75">
      <c r="U146" s="33"/>
      <c r="V146" s="33"/>
      <c r="W146" s="34"/>
      <c r="X146" s="33"/>
      <c r="Y146" s="35"/>
    </row>
    <row r="147" spans="21:25" ht="12.75">
      <c r="U147" s="33"/>
      <c r="V147" s="33"/>
      <c r="W147" s="34"/>
      <c r="X147" s="33"/>
      <c r="Y147" s="35"/>
    </row>
    <row r="148" spans="21:25" ht="12.75">
      <c r="U148" s="33"/>
      <c r="V148" s="33"/>
      <c r="W148" s="34"/>
      <c r="X148" s="34"/>
      <c r="Y148" s="35"/>
    </row>
    <row r="149" spans="21:25" ht="12.75">
      <c r="U149" s="33"/>
      <c r="V149" s="33"/>
      <c r="W149" s="34"/>
      <c r="X149" s="33"/>
      <c r="Y149" s="35"/>
    </row>
    <row r="150" spans="21:25" ht="12.75">
      <c r="U150" s="33"/>
      <c r="V150" s="33"/>
      <c r="W150" s="34"/>
      <c r="X150" s="33"/>
      <c r="Y150" s="35"/>
    </row>
    <row r="151" spans="21:25" ht="12.75">
      <c r="U151" s="33"/>
      <c r="V151" s="33"/>
      <c r="W151" s="34"/>
      <c r="X151" s="34"/>
      <c r="Y151" s="35"/>
    </row>
    <row r="152" spans="21:25" ht="12.75">
      <c r="U152" s="33"/>
      <c r="V152" s="33"/>
      <c r="W152" s="34"/>
      <c r="X152" s="33"/>
      <c r="Y152" s="35"/>
    </row>
    <row r="153" spans="21:25" ht="12.75">
      <c r="U153" s="33"/>
      <c r="V153" s="33"/>
      <c r="W153" s="34"/>
      <c r="X153" s="33"/>
      <c r="Y153" s="35"/>
    </row>
    <row r="154" spans="21:25" ht="12.75">
      <c r="U154" s="33"/>
      <c r="V154" s="33"/>
      <c r="W154" s="34"/>
      <c r="X154" s="34"/>
      <c r="Y154" s="35"/>
    </row>
    <row r="155" spans="21:25" ht="12.75">
      <c r="U155" s="33"/>
      <c r="V155" s="33"/>
      <c r="W155" s="34"/>
      <c r="X155" s="34"/>
      <c r="Y155" s="35"/>
    </row>
    <row r="156" spans="21:25" ht="12.75">
      <c r="U156" s="33"/>
      <c r="V156" s="33"/>
      <c r="W156" s="34"/>
      <c r="X156" s="33"/>
      <c r="Y156" s="35"/>
    </row>
    <row r="157" spans="21:25" ht="12.75">
      <c r="U157" s="33"/>
      <c r="V157" s="33"/>
      <c r="W157" s="34"/>
      <c r="X157" s="34"/>
      <c r="Y157" s="35"/>
    </row>
    <row r="158" spans="21:25" ht="12.75">
      <c r="U158" s="33"/>
      <c r="V158" s="33"/>
      <c r="W158" s="34"/>
      <c r="X158" s="33"/>
      <c r="Y158" s="35"/>
    </row>
    <row r="159" spans="21:25" ht="12.75">
      <c r="U159" s="33"/>
      <c r="V159" s="33"/>
      <c r="W159" s="34"/>
      <c r="X159" s="34"/>
      <c r="Y159" s="35"/>
    </row>
    <row r="160" spans="21:25" ht="12.75">
      <c r="U160" s="33"/>
      <c r="V160" s="33"/>
      <c r="W160" s="34"/>
      <c r="X160" s="34"/>
      <c r="Y160" s="35"/>
    </row>
    <row r="161" spans="21:25" ht="12.75">
      <c r="U161" s="33"/>
      <c r="V161" s="33"/>
      <c r="W161" s="34"/>
      <c r="X161" s="33"/>
      <c r="Y161" s="35"/>
    </row>
    <row r="162" spans="21:25" ht="12.75">
      <c r="U162" s="33"/>
      <c r="V162" s="33"/>
      <c r="W162" s="34"/>
      <c r="X162" s="34"/>
      <c r="Y162" s="35"/>
    </row>
    <row r="163" spans="21:25" ht="12.75">
      <c r="U163" s="33"/>
      <c r="V163" s="33"/>
      <c r="W163" s="34"/>
      <c r="X163" s="33"/>
      <c r="Y163" s="35"/>
    </row>
    <row r="164" spans="21:25" ht="12.75">
      <c r="U164" s="33"/>
      <c r="V164" s="33"/>
      <c r="W164" s="34"/>
      <c r="X164" s="34"/>
      <c r="Y164" s="35"/>
    </row>
    <row r="165" spans="21:25" ht="12.75">
      <c r="U165" s="33"/>
      <c r="V165" s="33"/>
      <c r="W165" s="34"/>
      <c r="X165" s="34"/>
      <c r="Y165" s="35"/>
    </row>
    <row r="166" spans="21:25" ht="12.75">
      <c r="U166" s="33"/>
      <c r="V166" s="33"/>
      <c r="W166" s="34"/>
      <c r="X166" s="33"/>
      <c r="Y166" s="35"/>
    </row>
    <row r="167" spans="21:25" ht="12.75">
      <c r="U167" s="33"/>
      <c r="V167" s="33"/>
      <c r="W167" s="34"/>
      <c r="X167" s="34"/>
      <c r="Y167" s="35"/>
    </row>
    <row r="168" spans="21:25" ht="12.75">
      <c r="U168" s="33"/>
      <c r="V168" s="33"/>
      <c r="W168" s="34"/>
      <c r="X168" s="33"/>
      <c r="Y168" s="35"/>
    </row>
    <row r="169" spans="21:25" ht="12.75">
      <c r="U169" s="33"/>
      <c r="V169" s="33"/>
      <c r="W169" s="34"/>
      <c r="X169" s="34"/>
      <c r="Y169" s="35"/>
    </row>
    <row r="170" spans="21:25" ht="12.75">
      <c r="U170" s="33"/>
      <c r="V170" s="33"/>
      <c r="W170" s="34"/>
      <c r="X170" s="33"/>
      <c r="Y170" s="35"/>
    </row>
    <row r="171" spans="21:25" ht="12.75">
      <c r="U171" s="33"/>
      <c r="V171" s="33"/>
      <c r="W171" s="34"/>
      <c r="X171" s="34"/>
      <c r="Y171" s="35"/>
    </row>
    <row r="172" spans="21:25" ht="12.75">
      <c r="U172" s="33"/>
      <c r="V172" s="33"/>
      <c r="W172" s="34"/>
      <c r="X172" s="34"/>
      <c r="Y172" s="35"/>
    </row>
    <row r="173" spans="21:25" ht="12.75">
      <c r="U173" s="33"/>
      <c r="V173" s="33"/>
      <c r="W173" s="34"/>
      <c r="X173" s="33"/>
      <c r="Y173" s="35"/>
    </row>
    <row r="174" spans="21:25" ht="12.75">
      <c r="U174" s="33"/>
      <c r="V174" s="33"/>
      <c r="W174" s="34"/>
      <c r="X174" s="34"/>
      <c r="Y174" s="35"/>
    </row>
    <row r="175" spans="21:25" ht="12.75">
      <c r="U175" s="33"/>
      <c r="V175" s="33"/>
      <c r="W175" s="34"/>
      <c r="X175" s="33"/>
      <c r="Y175" s="35"/>
    </row>
    <row r="176" spans="21:25" ht="12.75">
      <c r="U176" s="33"/>
      <c r="V176" s="33"/>
      <c r="W176" s="34"/>
      <c r="X176" s="34"/>
      <c r="Y176" s="35"/>
    </row>
    <row r="177" spans="21:25" ht="12.75">
      <c r="U177" s="33"/>
      <c r="V177" s="33"/>
      <c r="W177" s="34"/>
      <c r="X177" s="34"/>
      <c r="Y177" s="35"/>
    </row>
    <row r="178" spans="21:25" ht="12.75">
      <c r="U178" s="33"/>
      <c r="V178" s="33"/>
      <c r="W178" s="34"/>
      <c r="X178" s="33"/>
      <c r="Y178" s="35"/>
    </row>
    <row r="179" spans="21:25" ht="12.75">
      <c r="U179" s="33"/>
      <c r="V179" s="33"/>
      <c r="W179" s="34"/>
      <c r="X179" s="34"/>
      <c r="Y179" s="35"/>
    </row>
    <row r="180" spans="21:25" ht="12.75">
      <c r="U180" s="33"/>
      <c r="V180" s="33"/>
      <c r="W180" s="34"/>
      <c r="X180" s="33"/>
      <c r="Y180" s="35"/>
    </row>
    <row r="181" spans="21:25" ht="12.75">
      <c r="U181" s="33"/>
      <c r="V181" s="33"/>
      <c r="W181" s="34"/>
      <c r="X181" s="34"/>
      <c r="Y181" s="35"/>
    </row>
    <row r="182" spans="21:25" ht="12.75">
      <c r="U182" s="33"/>
      <c r="V182" s="33"/>
      <c r="W182" s="34"/>
      <c r="X182" s="34"/>
      <c r="Y182" s="35"/>
    </row>
    <row r="183" spans="21:25" ht="12.75">
      <c r="U183" s="33"/>
      <c r="V183" s="33"/>
      <c r="W183" s="34"/>
      <c r="X183" s="33"/>
      <c r="Y183" s="35"/>
    </row>
    <row r="184" spans="21:25" ht="12.75">
      <c r="U184" s="33"/>
      <c r="V184" s="33"/>
      <c r="W184" s="34"/>
      <c r="X184" s="34"/>
      <c r="Y184" s="35"/>
    </row>
    <row r="185" spans="21:25" ht="12.75">
      <c r="U185" s="33"/>
      <c r="V185" s="33"/>
      <c r="W185" s="34"/>
      <c r="X185" s="33"/>
      <c r="Y185" s="35"/>
    </row>
    <row r="186" spans="21:25" ht="12.75">
      <c r="U186" s="33"/>
      <c r="V186" s="33"/>
      <c r="W186" s="34"/>
      <c r="X186" s="34"/>
      <c r="Y186" s="35"/>
    </row>
    <row r="187" spans="21:25" ht="12.75">
      <c r="U187" s="33"/>
      <c r="V187" s="33"/>
      <c r="W187" s="34"/>
      <c r="X187" s="34"/>
      <c r="Y187" s="35"/>
    </row>
    <row r="188" spans="21:25" ht="12.75">
      <c r="U188" s="33"/>
      <c r="V188" s="33"/>
      <c r="W188" s="34"/>
      <c r="X188" s="33"/>
      <c r="Y188" s="35"/>
    </row>
    <row r="189" spans="21:25" ht="12.75">
      <c r="U189" s="33"/>
      <c r="V189" s="33"/>
      <c r="W189" s="34"/>
      <c r="X189" s="34"/>
      <c r="Y189" s="35"/>
    </row>
    <row r="190" spans="21:25" ht="12.75">
      <c r="U190" s="33"/>
      <c r="V190" s="33"/>
      <c r="W190" s="34"/>
      <c r="X190" s="33"/>
      <c r="Y190" s="35"/>
    </row>
    <row r="191" spans="21:25" ht="12.75">
      <c r="U191" s="33"/>
      <c r="V191" s="33"/>
      <c r="W191" s="34"/>
      <c r="X191" s="34"/>
      <c r="Y191" s="35"/>
    </row>
    <row r="192" spans="21:25" ht="12.75">
      <c r="U192" s="33"/>
      <c r="V192" s="33"/>
      <c r="W192" s="34"/>
      <c r="X192" s="33"/>
      <c r="Y192" s="35"/>
    </row>
    <row r="193" spans="21:25" ht="12.75">
      <c r="U193" s="33"/>
      <c r="V193" s="33"/>
      <c r="W193" s="34"/>
      <c r="X193" s="34"/>
      <c r="Y193" s="35"/>
    </row>
    <row r="194" spans="21:25" ht="12.75">
      <c r="U194" s="33"/>
      <c r="V194" s="33"/>
      <c r="W194" s="34"/>
      <c r="X194" s="34"/>
      <c r="Y194" s="35"/>
    </row>
    <row r="195" spans="21:25" ht="12.75">
      <c r="U195" s="33"/>
      <c r="V195" s="33"/>
      <c r="W195" s="34"/>
      <c r="X195" s="33"/>
      <c r="Y195" s="35"/>
    </row>
    <row r="196" spans="21:25" ht="12.75">
      <c r="U196" s="33"/>
      <c r="V196" s="33"/>
      <c r="W196" s="34"/>
      <c r="X196" s="34"/>
      <c r="Y196" s="35"/>
    </row>
    <row r="197" spans="21:25" ht="12.75">
      <c r="U197" s="33"/>
      <c r="V197" s="33"/>
      <c r="W197" s="34"/>
      <c r="X197" s="33"/>
      <c r="Y197" s="35"/>
    </row>
    <row r="198" spans="21:25" ht="12.75">
      <c r="U198" s="33"/>
      <c r="V198" s="33"/>
      <c r="W198" s="34"/>
      <c r="X198" s="34"/>
      <c r="Y198" s="35"/>
    </row>
    <row r="199" spans="21:25" ht="12.75">
      <c r="U199" s="33"/>
      <c r="V199" s="33"/>
      <c r="W199" s="34"/>
      <c r="X199" s="33"/>
      <c r="Y199" s="35"/>
    </row>
    <row r="200" spans="21:25" ht="12.75">
      <c r="U200" s="33"/>
      <c r="V200" s="33"/>
      <c r="W200" s="34"/>
      <c r="X200" s="34"/>
      <c r="Y200" s="35"/>
    </row>
    <row r="201" spans="21:25" ht="12.75">
      <c r="U201" s="33"/>
      <c r="V201" s="33"/>
      <c r="W201" s="34"/>
      <c r="X201" s="34"/>
      <c r="Y201" s="35"/>
    </row>
    <row r="202" ht="12.75">
      <c r="X202" s="52"/>
    </row>
    <row r="203" ht="12.75">
      <c r="X203" s="53"/>
    </row>
    <row r="204" ht="12.75">
      <c r="X204" s="53"/>
    </row>
    <row r="205" ht="12.75">
      <c r="X205" s="53"/>
    </row>
    <row r="206" ht="12.75">
      <c r="X206" s="53"/>
    </row>
    <row r="207" ht="12.75">
      <c r="X207" s="53"/>
    </row>
    <row r="666" ht="12.75">
      <c r="IM666" s="54" t="s">
        <v>131</v>
      </c>
    </row>
  </sheetData>
  <sheetProtection/>
  <mergeCells count="1">
    <mergeCell ref="M12:N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611"/>
  <sheetViews>
    <sheetView zoomScalePageLayoutView="0" workbookViewId="0" topLeftCell="A169">
      <selection activeCell="I7" sqref="I7"/>
    </sheetView>
  </sheetViews>
  <sheetFormatPr defaultColWidth="9.00390625" defaultRowHeight="12.75"/>
  <sheetData>
    <row r="1" spans="1:7" ht="12.75">
      <c r="A1" s="1" t="s">
        <v>9</v>
      </c>
      <c r="B1" s="1">
        <v>60</v>
      </c>
      <c r="C1" s="1" t="s">
        <v>10</v>
      </c>
      <c r="D1" s="1" t="s">
        <v>11</v>
      </c>
      <c r="E1" s="1" t="s">
        <v>12</v>
      </c>
      <c r="F1" s="1">
        <v>1000</v>
      </c>
      <c r="G1" s="1" t="s">
        <v>14</v>
      </c>
    </row>
    <row r="2" spans="2:9" ht="12.75">
      <c r="B2" s="72">
        <v>11.6</v>
      </c>
      <c r="C2" s="74">
        <v>0.8</v>
      </c>
      <c r="D2" s="74">
        <v>2.1</v>
      </c>
      <c r="E2" s="72">
        <v>18</v>
      </c>
      <c r="F2" s="72" t="s">
        <v>133</v>
      </c>
      <c r="G2">
        <v>1</v>
      </c>
      <c r="I2" s="72"/>
    </row>
    <row r="3" spans="2:9" ht="12.75">
      <c r="B3" s="72">
        <v>11.45</v>
      </c>
      <c r="C3" s="74">
        <v>0.83</v>
      </c>
      <c r="D3" s="74">
        <v>2.25</v>
      </c>
      <c r="E3" s="72">
        <v>18.5</v>
      </c>
      <c r="F3" s="72" t="s">
        <v>134</v>
      </c>
      <c r="G3">
        <v>2</v>
      </c>
      <c r="I3" s="72"/>
    </row>
    <row r="4" spans="2:9" ht="12.75">
      <c r="B4" s="72">
        <v>11.3</v>
      </c>
      <c r="C4" s="74">
        <v>0.85</v>
      </c>
      <c r="D4" s="74">
        <v>2.4</v>
      </c>
      <c r="E4" s="72">
        <v>19</v>
      </c>
      <c r="F4" s="72" t="s">
        <v>135</v>
      </c>
      <c r="G4">
        <v>3</v>
      </c>
      <c r="I4" s="72"/>
    </row>
    <row r="5" spans="2:9" ht="12.75">
      <c r="B5" s="72">
        <v>11.2</v>
      </c>
      <c r="C5" s="74">
        <v>0.87</v>
      </c>
      <c r="D5" s="74">
        <v>2.5</v>
      </c>
      <c r="E5" s="72">
        <v>19.5</v>
      </c>
      <c r="F5" s="72" t="s">
        <v>136</v>
      </c>
      <c r="G5">
        <v>4</v>
      </c>
      <c r="I5" s="72"/>
    </row>
    <row r="6" spans="2:9" ht="12.75">
      <c r="B6" s="72">
        <v>11.15</v>
      </c>
      <c r="C6" s="74">
        <v>0.89</v>
      </c>
      <c r="D6" s="74">
        <v>2.6</v>
      </c>
      <c r="E6" s="72">
        <v>20</v>
      </c>
      <c r="F6" s="72" t="s">
        <v>137</v>
      </c>
      <c r="G6">
        <v>5</v>
      </c>
      <c r="I6" s="72"/>
    </row>
    <row r="7" spans="2:9" ht="12.75">
      <c r="B7" s="72">
        <v>11.1</v>
      </c>
      <c r="C7" s="74">
        <v>0.91</v>
      </c>
      <c r="D7" s="74">
        <v>2.68</v>
      </c>
      <c r="E7" s="72">
        <v>20.5</v>
      </c>
      <c r="F7" s="79" t="s">
        <v>138</v>
      </c>
      <c r="G7">
        <v>6</v>
      </c>
      <c r="I7" s="79"/>
    </row>
    <row r="8" spans="2:9" ht="12.75">
      <c r="B8" s="72">
        <v>11.05</v>
      </c>
      <c r="C8" s="74">
        <v>0.93</v>
      </c>
      <c r="D8" s="74">
        <v>2.76</v>
      </c>
      <c r="E8" s="72">
        <v>21</v>
      </c>
      <c r="F8" s="78" t="s">
        <v>139</v>
      </c>
      <c r="G8">
        <v>7</v>
      </c>
      <c r="I8" s="78"/>
    </row>
    <row r="9" spans="2:9" ht="12.75">
      <c r="B9" s="72">
        <v>11</v>
      </c>
      <c r="C9" s="74">
        <v>0.95</v>
      </c>
      <c r="D9" s="74">
        <v>2.83</v>
      </c>
      <c r="E9" s="72">
        <v>21.5</v>
      </c>
      <c r="F9" s="72" t="s">
        <v>140</v>
      </c>
      <c r="G9">
        <v>8</v>
      </c>
      <c r="I9" s="72"/>
    </row>
    <row r="10" spans="2:9" ht="12.75">
      <c r="B10" s="72">
        <v>10.95</v>
      </c>
      <c r="C10" s="74">
        <v>0.97</v>
      </c>
      <c r="D10" s="74">
        <v>2.9</v>
      </c>
      <c r="E10" s="72">
        <v>22</v>
      </c>
      <c r="F10" s="72" t="s">
        <v>141</v>
      </c>
      <c r="G10">
        <v>9</v>
      </c>
      <c r="I10" s="72"/>
    </row>
    <row r="11" spans="2:9" ht="12.75">
      <c r="B11" s="72">
        <v>10.9</v>
      </c>
      <c r="C11" s="74">
        <v>0.98</v>
      </c>
      <c r="D11" s="74">
        <v>2.97</v>
      </c>
      <c r="E11" s="72">
        <v>22.5</v>
      </c>
      <c r="F11" s="72" t="s">
        <v>142</v>
      </c>
      <c r="G11">
        <v>10</v>
      </c>
      <c r="I11" s="72"/>
    </row>
    <row r="12" spans="2:9" ht="12.75">
      <c r="B12" s="72">
        <v>10.85</v>
      </c>
      <c r="C12" s="74">
        <v>0.99</v>
      </c>
      <c r="D12" s="74">
        <v>3.02</v>
      </c>
      <c r="E12" s="72">
        <v>23</v>
      </c>
      <c r="F12" s="72" t="s">
        <v>143</v>
      </c>
      <c r="G12">
        <v>11</v>
      </c>
      <c r="I12" s="72"/>
    </row>
    <row r="13" spans="2:9" ht="12.75">
      <c r="B13" s="72">
        <v>10.8</v>
      </c>
      <c r="C13" s="74">
        <v>1</v>
      </c>
      <c r="D13" s="74">
        <v>3.07</v>
      </c>
      <c r="E13" s="72">
        <v>23.5</v>
      </c>
      <c r="F13" s="72" t="s">
        <v>144</v>
      </c>
      <c r="G13">
        <v>12</v>
      </c>
      <c r="I13" s="72"/>
    </row>
    <row r="14" spans="2:9" ht="12.75">
      <c r="B14" s="72">
        <v>10.75</v>
      </c>
      <c r="C14" s="74">
        <v>1.01</v>
      </c>
      <c r="D14" s="74">
        <v>3.12</v>
      </c>
      <c r="E14" s="72">
        <v>24</v>
      </c>
      <c r="F14" s="72" t="s">
        <v>145</v>
      </c>
      <c r="G14">
        <v>13</v>
      </c>
      <c r="I14" s="72"/>
    </row>
    <row r="15" spans="2:9" ht="12.75">
      <c r="B15" s="72">
        <v>10.7</v>
      </c>
      <c r="C15" s="74">
        <v>1.02</v>
      </c>
      <c r="D15" s="74">
        <v>3.17</v>
      </c>
      <c r="E15" s="72">
        <v>24.5</v>
      </c>
      <c r="F15" s="72" t="s">
        <v>146</v>
      </c>
      <c r="G15">
        <v>14</v>
      </c>
      <c r="I15" s="72"/>
    </row>
    <row r="16" spans="2:9" ht="12.75">
      <c r="B16" s="72">
        <v>10.65</v>
      </c>
      <c r="C16" s="74">
        <v>1.03</v>
      </c>
      <c r="D16" s="74">
        <v>3.21</v>
      </c>
      <c r="E16" s="72">
        <v>25</v>
      </c>
      <c r="F16" s="72" t="s">
        <v>147</v>
      </c>
      <c r="G16">
        <v>15</v>
      </c>
      <c r="I16" s="72"/>
    </row>
    <row r="17" spans="2:9" ht="12.75">
      <c r="B17" s="72">
        <v>10.6</v>
      </c>
      <c r="D17" s="74">
        <v>3.25</v>
      </c>
      <c r="E17" s="72">
        <v>25.5</v>
      </c>
      <c r="F17" s="72" t="s">
        <v>148</v>
      </c>
      <c r="G17">
        <v>16</v>
      </c>
      <c r="I17" s="72"/>
    </row>
    <row r="18" spans="2:9" ht="12.75">
      <c r="B18" s="72">
        <v>10.55</v>
      </c>
      <c r="C18" s="74">
        <v>1.04</v>
      </c>
      <c r="D18" s="74">
        <v>3.29</v>
      </c>
      <c r="E18" s="72">
        <v>26</v>
      </c>
      <c r="F18" s="72" t="s">
        <v>149</v>
      </c>
      <c r="G18">
        <v>17</v>
      </c>
      <c r="I18" s="72"/>
    </row>
    <row r="19" spans="2:9" ht="12.75">
      <c r="B19" s="72">
        <v>10.5</v>
      </c>
      <c r="C19" s="74">
        <v>1.05</v>
      </c>
      <c r="D19" s="74">
        <v>3.33</v>
      </c>
      <c r="E19" s="72">
        <v>26.5</v>
      </c>
      <c r="F19" s="72" t="s">
        <v>150</v>
      </c>
      <c r="G19">
        <v>18</v>
      </c>
      <c r="I19" s="72"/>
    </row>
    <row r="20" spans="2:9" ht="12.75">
      <c r="B20" s="72">
        <v>10.45</v>
      </c>
      <c r="C20" s="74">
        <v>1.06</v>
      </c>
      <c r="D20" s="74">
        <v>3.37</v>
      </c>
      <c r="E20" s="72">
        <v>27</v>
      </c>
      <c r="F20" s="72" t="s">
        <v>151</v>
      </c>
      <c r="G20">
        <v>19</v>
      </c>
      <c r="I20" s="72"/>
    </row>
    <row r="21" spans="2:9" ht="12.75">
      <c r="B21" s="72">
        <v>10.4</v>
      </c>
      <c r="D21" s="74">
        <v>3.41</v>
      </c>
      <c r="E21" s="72">
        <v>27.5</v>
      </c>
      <c r="F21" s="72" t="s">
        <v>152</v>
      </c>
      <c r="G21">
        <v>20</v>
      </c>
      <c r="I21" s="72"/>
    </row>
    <row r="22" spans="2:9" ht="12.75">
      <c r="B22" s="72">
        <v>10.35</v>
      </c>
      <c r="C22" s="74">
        <v>1.07</v>
      </c>
      <c r="D22" s="74">
        <v>3.45</v>
      </c>
      <c r="E22" s="72">
        <v>28</v>
      </c>
      <c r="F22" s="72" t="s">
        <v>153</v>
      </c>
      <c r="G22">
        <v>21</v>
      </c>
      <c r="I22" s="72"/>
    </row>
    <row r="23" spans="2:9" ht="12.75">
      <c r="B23" s="72">
        <v>10.3</v>
      </c>
      <c r="C23" s="74">
        <v>1.08</v>
      </c>
      <c r="D23" s="74">
        <v>3.49</v>
      </c>
      <c r="E23" s="72">
        <v>28.5</v>
      </c>
      <c r="F23" s="72" t="s">
        <v>154</v>
      </c>
      <c r="G23">
        <v>22</v>
      </c>
      <c r="I23" s="72"/>
    </row>
    <row r="24" spans="2:9" ht="12.75">
      <c r="B24" s="72">
        <v>10.25</v>
      </c>
      <c r="C24" s="74">
        <v>1.09</v>
      </c>
      <c r="D24" s="74">
        <v>3.53</v>
      </c>
      <c r="E24" s="72">
        <v>29</v>
      </c>
      <c r="F24" s="72" t="s">
        <v>155</v>
      </c>
      <c r="G24">
        <v>23</v>
      </c>
      <c r="I24" s="72"/>
    </row>
    <row r="25" spans="2:9" ht="12.75">
      <c r="B25" s="72">
        <v>10.2</v>
      </c>
      <c r="D25" s="74">
        <v>3.57</v>
      </c>
      <c r="E25" s="72">
        <v>29.5</v>
      </c>
      <c r="F25" s="72" t="s">
        <v>156</v>
      </c>
      <c r="G25">
        <v>24</v>
      </c>
      <c r="I25" s="72"/>
    </row>
    <row r="26" spans="2:9" ht="12.75">
      <c r="B26" s="72">
        <v>10.15</v>
      </c>
      <c r="C26" s="74">
        <v>1.1</v>
      </c>
      <c r="D26" s="74">
        <v>3.6</v>
      </c>
      <c r="E26" s="72">
        <v>30</v>
      </c>
      <c r="F26" s="72" t="s">
        <v>157</v>
      </c>
      <c r="G26">
        <v>25</v>
      </c>
      <c r="I26" s="72"/>
    </row>
    <row r="27" spans="2:9" ht="12.75">
      <c r="B27" s="72">
        <v>10.1</v>
      </c>
      <c r="C27" s="74">
        <v>1.11</v>
      </c>
      <c r="D27" s="74">
        <v>3.62</v>
      </c>
      <c r="E27" s="72">
        <v>30.5</v>
      </c>
      <c r="F27" s="72" t="s">
        <v>129</v>
      </c>
      <c r="G27">
        <v>26</v>
      </c>
      <c r="I27" s="72"/>
    </row>
    <row r="28" spans="2:9" ht="12.75">
      <c r="B28" s="72">
        <v>10.05</v>
      </c>
      <c r="C28" s="74">
        <v>1.12</v>
      </c>
      <c r="D28" s="74">
        <v>3.64</v>
      </c>
      <c r="E28" s="72">
        <v>31</v>
      </c>
      <c r="F28" s="72" t="s">
        <v>158</v>
      </c>
      <c r="G28">
        <v>27</v>
      </c>
      <c r="I28" s="72"/>
    </row>
    <row r="29" spans="2:9" ht="12.75">
      <c r="B29" s="72">
        <v>10</v>
      </c>
      <c r="D29" s="74">
        <v>3.66</v>
      </c>
      <c r="E29" s="72">
        <v>31.5</v>
      </c>
      <c r="F29" s="72" t="s">
        <v>159</v>
      </c>
      <c r="G29">
        <v>28</v>
      </c>
      <c r="I29" s="72"/>
    </row>
    <row r="30" spans="2:9" ht="12.75">
      <c r="B30" s="72">
        <v>9.95</v>
      </c>
      <c r="C30" s="74">
        <v>1.13</v>
      </c>
      <c r="D30" s="74">
        <v>3.68</v>
      </c>
      <c r="E30" s="72">
        <v>32</v>
      </c>
      <c r="F30" s="72" t="s">
        <v>160</v>
      </c>
      <c r="G30">
        <v>29</v>
      </c>
      <c r="I30" s="72"/>
    </row>
    <row r="31" spans="2:9" ht="12.75">
      <c r="B31" s="72">
        <v>9.9</v>
      </c>
      <c r="C31" s="74">
        <v>1.14</v>
      </c>
      <c r="D31" s="74">
        <v>3.7</v>
      </c>
      <c r="E31" s="72">
        <v>32.5</v>
      </c>
      <c r="F31" s="72" t="s">
        <v>161</v>
      </c>
      <c r="G31">
        <v>30</v>
      </c>
      <c r="I31" s="72"/>
    </row>
    <row r="32" spans="2:9" ht="12.75">
      <c r="B32" s="72">
        <v>9.85</v>
      </c>
      <c r="C32" s="74">
        <v>1.15</v>
      </c>
      <c r="D32" s="74">
        <v>3.72</v>
      </c>
      <c r="E32" s="72">
        <v>33</v>
      </c>
      <c r="F32" s="72" t="s">
        <v>128</v>
      </c>
      <c r="G32">
        <v>31</v>
      </c>
      <c r="I32" s="72"/>
    </row>
    <row r="33" spans="2:9" ht="12.75">
      <c r="B33" s="72">
        <v>9.8</v>
      </c>
      <c r="D33" s="74">
        <v>3.74</v>
      </c>
      <c r="E33" s="72">
        <v>33.5</v>
      </c>
      <c r="F33" s="72" t="s">
        <v>162</v>
      </c>
      <c r="G33">
        <v>32</v>
      </c>
      <c r="I33" s="72"/>
    </row>
    <row r="34" spans="2:9" ht="12.75">
      <c r="B34" s="72">
        <v>9.75</v>
      </c>
      <c r="C34" s="74">
        <v>1.16</v>
      </c>
      <c r="D34" s="74">
        <v>3.76</v>
      </c>
      <c r="E34" s="72">
        <v>34</v>
      </c>
      <c r="F34" s="72" t="s">
        <v>163</v>
      </c>
      <c r="G34">
        <v>33</v>
      </c>
      <c r="I34" s="72"/>
    </row>
    <row r="35" spans="2:9" ht="12.75">
      <c r="B35" s="72">
        <v>9.7</v>
      </c>
      <c r="C35" s="74">
        <v>1.17</v>
      </c>
      <c r="D35" s="74">
        <v>3.79</v>
      </c>
      <c r="E35" s="72">
        <v>34.5</v>
      </c>
      <c r="F35" s="72" t="s">
        <v>164</v>
      </c>
      <c r="G35">
        <v>34</v>
      </c>
      <c r="I35" s="72"/>
    </row>
    <row r="36" spans="2:9" ht="12.75">
      <c r="B36" s="72">
        <v>9.66</v>
      </c>
      <c r="C36" s="74">
        <v>1.18</v>
      </c>
      <c r="D36" s="74">
        <v>3.82</v>
      </c>
      <c r="E36" s="72">
        <v>35</v>
      </c>
      <c r="F36" s="72" t="s">
        <v>165</v>
      </c>
      <c r="G36">
        <v>35</v>
      </c>
      <c r="I36" s="72"/>
    </row>
    <row r="37" spans="2:9" ht="12.75">
      <c r="B37" s="72">
        <v>9.62</v>
      </c>
      <c r="D37" s="74">
        <v>3.85</v>
      </c>
      <c r="E37" s="76">
        <v>35.5</v>
      </c>
      <c r="F37" s="72" t="s">
        <v>127</v>
      </c>
      <c r="G37">
        <v>36</v>
      </c>
      <c r="I37" s="72"/>
    </row>
    <row r="38" spans="2:9" ht="12.75">
      <c r="B38" s="72">
        <v>9.58</v>
      </c>
      <c r="C38" s="74">
        <v>1.19</v>
      </c>
      <c r="D38" s="74">
        <v>3.88</v>
      </c>
      <c r="E38" s="72">
        <v>36</v>
      </c>
      <c r="F38" s="72" t="s">
        <v>166</v>
      </c>
      <c r="G38">
        <v>37</v>
      </c>
      <c r="I38" s="72"/>
    </row>
    <row r="39" spans="2:9" ht="12.75">
      <c r="B39" s="72">
        <v>9.54</v>
      </c>
      <c r="C39" s="74">
        <v>1.2</v>
      </c>
      <c r="D39" s="74">
        <v>3.91</v>
      </c>
      <c r="E39" s="76">
        <v>36.5</v>
      </c>
      <c r="F39" s="72" t="s">
        <v>167</v>
      </c>
      <c r="G39">
        <v>38</v>
      </c>
      <c r="I39" s="72"/>
    </row>
    <row r="40" spans="2:9" ht="12.75">
      <c r="B40" s="72">
        <v>9.5</v>
      </c>
      <c r="C40" s="74">
        <v>1.21</v>
      </c>
      <c r="D40" s="74">
        <v>3.94</v>
      </c>
      <c r="E40" s="72">
        <v>37</v>
      </c>
      <c r="F40" s="72" t="s">
        <v>168</v>
      </c>
      <c r="G40">
        <v>39</v>
      </c>
      <c r="I40" s="72"/>
    </row>
    <row r="41" spans="2:9" ht="12.75">
      <c r="B41" s="72">
        <v>9.46</v>
      </c>
      <c r="D41" s="74">
        <v>3.97</v>
      </c>
      <c r="E41" s="76">
        <v>37.5</v>
      </c>
      <c r="F41" s="72" t="s">
        <v>169</v>
      </c>
      <c r="G41">
        <v>40</v>
      </c>
      <c r="I41" s="72"/>
    </row>
    <row r="42" spans="2:9" ht="12.75">
      <c r="B42" s="72">
        <v>9.43</v>
      </c>
      <c r="C42" s="74">
        <v>1.22</v>
      </c>
      <c r="D42" s="74">
        <v>4</v>
      </c>
      <c r="E42" s="72">
        <v>38</v>
      </c>
      <c r="F42" s="72" t="s">
        <v>170</v>
      </c>
      <c r="G42">
        <v>41</v>
      </c>
      <c r="I42" s="72"/>
    </row>
    <row r="43" spans="2:9" ht="12.75">
      <c r="B43" s="72">
        <v>9.4</v>
      </c>
      <c r="C43" s="74">
        <v>1.23</v>
      </c>
      <c r="D43" s="74">
        <v>4.03</v>
      </c>
      <c r="E43" s="76">
        <v>38.5</v>
      </c>
      <c r="F43" s="72" t="s">
        <v>171</v>
      </c>
      <c r="G43">
        <v>42</v>
      </c>
      <c r="I43" s="72"/>
    </row>
    <row r="44" spans="2:9" ht="12.75">
      <c r="B44" s="72">
        <v>9.36</v>
      </c>
      <c r="D44" s="74">
        <v>4.06</v>
      </c>
      <c r="E44" s="72">
        <v>39</v>
      </c>
      <c r="F44" s="72" t="s">
        <v>172</v>
      </c>
      <c r="G44">
        <v>43</v>
      </c>
      <c r="I44" s="72"/>
    </row>
    <row r="45" spans="2:9" ht="12.75">
      <c r="B45" s="72">
        <v>9.32</v>
      </c>
      <c r="C45" s="74">
        <v>1.24</v>
      </c>
      <c r="D45" s="74">
        <v>4.09</v>
      </c>
      <c r="E45" s="76">
        <v>39.5</v>
      </c>
      <c r="F45" s="72" t="s">
        <v>173</v>
      </c>
      <c r="G45">
        <v>44</v>
      </c>
      <c r="I45" s="72"/>
    </row>
    <row r="46" spans="2:9" ht="12.75">
      <c r="B46" s="72">
        <v>9.29</v>
      </c>
      <c r="C46" s="74">
        <v>1.25</v>
      </c>
      <c r="D46" s="74">
        <v>4.12</v>
      </c>
      <c r="E46" s="72">
        <v>40</v>
      </c>
      <c r="F46" s="72" t="s">
        <v>174</v>
      </c>
      <c r="G46">
        <v>45</v>
      </c>
      <c r="I46" s="72"/>
    </row>
    <row r="47" spans="2:9" ht="12.75">
      <c r="B47" s="72">
        <v>9.26</v>
      </c>
      <c r="D47" s="74">
        <v>4.15</v>
      </c>
      <c r="E47" s="76">
        <v>40.5</v>
      </c>
      <c r="F47" s="72" t="s">
        <v>175</v>
      </c>
      <c r="G47">
        <v>46</v>
      </c>
      <c r="I47" s="72"/>
    </row>
    <row r="48" spans="2:9" ht="12.75">
      <c r="B48" s="72">
        <v>9.23</v>
      </c>
      <c r="C48" s="74">
        <v>1.26</v>
      </c>
      <c r="D48" s="74">
        <v>4.18</v>
      </c>
      <c r="E48" s="72">
        <v>41</v>
      </c>
      <c r="F48" s="72" t="s">
        <v>176</v>
      </c>
      <c r="G48">
        <v>47</v>
      </c>
      <c r="I48" s="72"/>
    </row>
    <row r="49" spans="2:9" ht="12.75">
      <c r="B49" s="72">
        <v>9.2</v>
      </c>
      <c r="C49" s="74">
        <v>1.27</v>
      </c>
      <c r="D49" s="74">
        <v>4.21</v>
      </c>
      <c r="E49" s="76">
        <v>41.5</v>
      </c>
      <c r="F49" s="72" t="s">
        <v>177</v>
      </c>
      <c r="G49">
        <v>48</v>
      </c>
      <c r="I49" s="72"/>
    </row>
    <row r="50" spans="2:9" ht="12.75">
      <c r="B50" s="72">
        <v>9.17</v>
      </c>
      <c r="D50" s="74">
        <v>4.24</v>
      </c>
      <c r="E50" s="72">
        <v>42</v>
      </c>
      <c r="F50" s="72" t="s">
        <v>178</v>
      </c>
      <c r="G50">
        <v>49</v>
      </c>
      <c r="I50" s="72"/>
    </row>
    <row r="51" spans="2:9" ht="12.75">
      <c r="B51" s="72">
        <v>9.14</v>
      </c>
      <c r="C51" s="74">
        <v>1.28</v>
      </c>
      <c r="D51" s="74">
        <v>4.27</v>
      </c>
      <c r="E51" s="76">
        <v>42.5</v>
      </c>
      <c r="F51" s="72" t="s">
        <v>179</v>
      </c>
      <c r="G51">
        <v>50</v>
      </c>
      <c r="I51" s="72"/>
    </row>
    <row r="52" spans="2:9" ht="12.75">
      <c r="B52" s="72">
        <v>9.11</v>
      </c>
      <c r="C52" s="74">
        <v>1.29</v>
      </c>
      <c r="D52" s="74">
        <v>4.3</v>
      </c>
      <c r="E52" s="72">
        <v>43</v>
      </c>
      <c r="F52" s="72" t="s">
        <v>180</v>
      </c>
      <c r="G52">
        <v>51</v>
      </c>
      <c r="I52" s="72"/>
    </row>
    <row r="53" spans="2:9" ht="12.75">
      <c r="B53" s="72">
        <v>9.08</v>
      </c>
      <c r="D53" s="74">
        <v>4.33</v>
      </c>
      <c r="E53" s="76">
        <v>43.5</v>
      </c>
      <c r="F53" s="72" t="s">
        <v>181</v>
      </c>
      <c r="G53">
        <v>52</v>
      </c>
      <c r="I53" s="72"/>
    </row>
    <row r="54" spans="2:9" ht="12.75">
      <c r="B54" s="72">
        <v>9.05</v>
      </c>
      <c r="C54" s="74">
        <v>1.3</v>
      </c>
      <c r="D54" s="74">
        <v>4.36</v>
      </c>
      <c r="E54" s="72">
        <v>44</v>
      </c>
      <c r="F54" s="72" t="s">
        <v>182</v>
      </c>
      <c r="G54">
        <v>53</v>
      </c>
      <c r="I54" s="72"/>
    </row>
    <row r="55" spans="2:9" ht="12.75">
      <c r="B55" s="72">
        <v>9.02</v>
      </c>
      <c r="C55" s="74">
        <v>1.31</v>
      </c>
      <c r="D55" s="74">
        <v>4.39</v>
      </c>
      <c r="E55" s="76">
        <v>44.5</v>
      </c>
      <c r="F55" s="72" t="s">
        <v>183</v>
      </c>
      <c r="G55">
        <v>54</v>
      </c>
      <c r="I55" s="72"/>
    </row>
    <row r="56" spans="2:9" ht="12.75">
      <c r="B56" s="72">
        <v>8.99</v>
      </c>
      <c r="D56" s="74">
        <v>4.42</v>
      </c>
      <c r="E56" s="72">
        <v>45</v>
      </c>
      <c r="F56" s="72" t="s">
        <v>184</v>
      </c>
      <c r="G56">
        <v>55</v>
      </c>
      <c r="I56" s="72"/>
    </row>
    <row r="57" spans="2:9" ht="12.75">
      <c r="B57" s="72">
        <v>8.96</v>
      </c>
      <c r="C57" s="74">
        <v>1.32</v>
      </c>
      <c r="D57" s="74">
        <v>4.45</v>
      </c>
      <c r="E57" s="72">
        <v>45.5</v>
      </c>
      <c r="F57" s="72" t="s">
        <v>185</v>
      </c>
      <c r="G57">
        <v>56</v>
      </c>
      <c r="I57" s="72"/>
    </row>
    <row r="58" spans="2:9" ht="12.75">
      <c r="B58" s="72">
        <v>8.93</v>
      </c>
      <c r="C58" s="74">
        <v>1.33</v>
      </c>
      <c r="D58" s="74">
        <v>4.48</v>
      </c>
      <c r="E58" s="72">
        <v>46</v>
      </c>
      <c r="F58" s="72" t="s">
        <v>186</v>
      </c>
      <c r="G58">
        <v>57</v>
      </c>
      <c r="I58" s="72"/>
    </row>
    <row r="59" spans="2:9" ht="12.75">
      <c r="B59" s="72">
        <v>8.9</v>
      </c>
      <c r="D59" s="74">
        <v>4.51</v>
      </c>
      <c r="E59" s="72">
        <v>46.5</v>
      </c>
      <c r="F59" s="72" t="s">
        <v>187</v>
      </c>
      <c r="G59">
        <v>58</v>
      </c>
      <c r="I59" s="72"/>
    </row>
    <row r="60" spans="2:9" ht="12.75">
      <c r="B60" s="72">
        <v>8.87</v>
      </c>
      <c r="C60" s="74">
        <v>1.34</v>
      </c>
      <c r="D60" s="74">
        <v>4.54</v>
      </c>
      <c r="E60" s="72">
        <v>47</v>
      </c>
      <c r="F60" s="72" t="s">
        <v>188</v>
      </c>
      <c r="G60">
        <v>59</v>
      </c>
      <c r="I60" s="72"/>
    </row>
    <row r="61" spans="2:9" ht="12.75">
      <c r="B61" s="72">
        <v>8.84</v>
      </c>
      <c r="C61" s="74">
        <v>1.35</v>
      </c>
      <c r="D61" s="74">
        <v>4.57</v>
      </c>
      <c r="E61" s="72">
        <v>47.5</v>
      </c>
      <c r="F61" s="72" t="s">
        <v>189</v>
      </c>
      <c r="G61">
        <v>60</v>
      </c>
      <c r="I61" s="72"/>
    </row>
    <row r="62" spans="2:9" ht="12.75">
      <c r="B62" s="72">
        <v>8.81</v>
      </c>
      <c r="D62" s="74">
        <v>4.6</v>
      </c>
      <c r="E62" s="72">
        <v>48</v>
      </c>
      <c r="F62" s="72" t="s">
        <v>191</v>
      </c>
      <c r="G62">
        <v>61</v>
      </c>
      <c r="I62" s="72"/>
    </row>
    <row r="63" spans="2:9" ht="12.75">
      <c r="B63" s="72">
        <v>8.78</v>
      </c>
      <c r="C63" s="74">
        <v>1.36</v>
      </c>
      <c r="D63" s="74">
        <v>4.63</v>
      </c>
      <c r="E63" s="72">
        <v>48.5</v>
      </c>
      <c r="F63" s="72" t="s">
        <v>192</v>
      </c>
      <c r="G63">
        <v>62</v>
      </c>
      <c r="I63" s="72"/>
    </row>
    <row r="64" spans="2:9" ht="12.75">
      <c r="B64" s="72">
        <v>8.75</v>
      </c>
      <c r="C64" s="74">
        <v>1.37</v>
      </c>
      <c r="D64" s="74">
        <v>4.66</v>
      </c>
      <c r="E64" s="72">
        <v>49</v>
      </c>
      <c r="F64" s="72" t="s">
        <v>193</v>
      </c>
      <c r="G64">
        <v>63</v>
      </c>
      <c r="I64" s="72"/>
    </row>
    <row r="65" spans="2:9" ht="12.75">
      <c r="B65" s="72">
        <v>8.72</v>
      </c>
      <c r="D65" s="74">
        <v>4.69</v>
      </c>
      <c r="E65" s="72">
        <v>49.5</v>
      </c>
      <c r="F65" s="72" t="s">
        <v>194</v>
      </c>
      <c r="G65">
        <v>64</v>
      </c>
      <c r="I65" s="72"/>
    </row>
    <row r="66" spans="2:9" ht="12.75">
      <c r="B66" s="72">
        <v>8.69</v>
      </c>
      <c r="C66" s="74">
        <v>1.38</v>
      </c>
      <c r="D66" s="74">
        <v>4.72</v>
      </c>
      <c r="E66" s="72">
        <v>50</v>
      </c>
      <c r="F66" s="72" t="s">
        <v>195</v>
      </c>
      <c r="G66">
        <v>65</v>
      </c>
      <c r="I66" s="72"/>
    </row>
    <row r="67" spans="2:9" ht="12.75">
      <c r="B67" s="72">
        <v>8.66</v>
      </c>
      <c r="C67" s="74">
        <v>1.39</v>
      </c>
      <c r="D67" s="74">
        <v>4.75</v>
      </c>
      <c r="E67" s="72">
        <v>50.5</v>
      </c>
      <c r="F67" s="72" t="s">
        <v>196</v>
      </c>
      <c r="G67">
        <v>66</v>
      </c>
      <c r="I67" s="72"/>
    </row>
    <row r="68" spans="2:9" ht="12.75">
      <c r="B68" s="72">
        <v>8.63</v>
      </c>
      <c r="D68" s="74">
        <v>4.78</v>
      </c>
      <c r="E68" s="72">
        <v>51</v>
      </c>
      <c r="F68" s="72" t="s">
        <v>197</v>
      </c>
      <c r="G68">
        <v>67</v>
      </c>
      <c r="I68" s="72"/>
    </row>
    <row r="69" spans="2:9" ht="12.75">
      <c r="B69" s="72">
        <v>8.6</v>
      </c>
      <c r="C69" s="74">
        <v>1.4</v>
      </c>
      <c r="D69" s="74">
        <v>4.81</v>
      </c>
      <c r="E69" s="72">
        <v>51.5</v>
      </c>
      <c r="F69" s="72" t="s">
        <v>198</v>
      </c>
      <c r="G69">
        <v>68</v>
      </c>
      <c r="I69" s="72"/>
    </row>
    <row r="70" spans="2:9" ht="12.75">
      <c r="B70" s="72">
        <v>8.57</v>
      </c>
      <c r="C70" s="74">
        <v>1.41</v>
      </c>
      <c r="D70" s="74">
        <v>4.84</v>
      </c>
      <c r="E70" s="72">
        <v>52</v>
      </c>
      <c r="F70" s="72" t="s">
        <v>199</v>
      </c>
      <c r="G70">
        <v>69</v>
      </c>
      <c r="I70" s="72"/>
    </row>
    <row r="71" spans="2:9" ht="12.75">
      <c r="B71" s="72">
        <v>8.54</v>
      </c>
      <c r="D71" s="74">
        <v>4.87</v>
      </c>
      <c r="E71" s="72">
        <v>52.5</v>
      </c>
      <c r="F71" s="72" t="s">
        <v>200</v>
      </c>
      <c r="G71">
        <v>70</v>
      </c>
      <c r="I71" s="72"/>
    </row>
    <row r="72" spans="2:9" ht="12.75">
      <c r="B72" s="72">
        <v>8.52</v>
      </c>
      <c r="C72" s="74">
        <v>1.42</v>
      </c>
      <c r="D72" s="74">
        <v>4.9</v>
      </c>
      <c r="E72" s="72">
        <v>53</v>
      </c>
      <c r="F72" s="72" t="s">
        <v>201</v>
      </c>
      <c r="G72">
        <v>71</v>
      </c>
      <c r="I72" s="72"/>
    </row>
    <row r="73" spans="2:9" ht="12.75">
      <c r="B73" s="72">
        <v>8.49</v>
      </c>
      <c r="C73" s="74">
        <v>1.43</v>
      </c>
      <c r="D73" s="74">
        <v>4.93</v>
      </c>
      <c r="E73" s="72">
        <v>53.5</v>
      </c>
      <c r="F73" s="78" t="s">
        <v>217</v>
      </c>
      <c r="G73">
        <v>72</v>
      </c>
      <c r="I73" s="78"/>
    </row>
    <row r="74" spans="2:9" ht="12.75">
      <c r="B74" s="72">
        <v>8.46</v>
      </c>
      <c r="C74" s="74">
        <v>1.44</v>
      </c>
      <c r="D74" s="74">
        <v>4.96</v>
      </c>
      <c r="E74" s="72">
        <v>54</v>
      </c>
      <c r="F74" s="72" t="s">
        <v>216</v>
      </c>
      <c r="G74">
        <v>73</v>
      </c>
      <c r="I74" s="72"/>
    </row>
    <row r="75" spans="2:9" ht="12.75">
      <c r="B75" s="72">
        <v>8.44</v>
      </c>
      <c r="C75" s="74">
        <v>1.45</v>
      </c>
      <c r="D75" s="74">
        <v>4.99</v>
      </c>
      <c r="E75" s="72">
        <v>54.5</v>
      </c>
      <c r="F75" s="72" t="s">
        <v>215</v>
      </c>
      <c r="G75">
        <v>74</v>
      </c>
      <c r="I75" s="72"/>
    </row>
    <row r="76" spans="2:9" ht="12.75">
      <c r="B76" s="72">
        <v>8.42</v>
      </c>
      <c r="D76" s="74">
        <v>5.03</v>
      </c>
      <c r="E76" s="72">
        <v>55</v>
      </c>
      <c r="F76" s="72" t="s">
        <v>214</v>
      </c>
      <c r="G76">
        <v>75</v>
      </c>
      <c r="I76" s="72"/>
    </row>
    <row r="77" spans="2:9" ht="12.75">
      <c r="B77" s="72">
        <v>8.4</v>
      </c>
      <c r="C77" s="74">
        <v>1.46</v>
      </c>
      <c r="D77" s="74">
        <v>5.06</v>
      </c>
      <c r="E77" s="72">
        <v>55.5</v>
      </c>
      <c r="F77" s="72" t="s">
        <v>213</v>
      </c>
      <c r="G77">
        <v>76</v>
      </c>
      <c r="I77" s="72"/>
    </row>
    <row r="78" spans="2:9" ht="12.75">
      <c r="B78" s="72">
        <v>8.38</v>
      </c>
      <c r="C78" s="74">
        <v>1.47</v>
      </c>
      <c r="D78" s="74">
        <v>5.09</v>
      </c>
      <c r="E78" s="72">
        <v>56</v>
      </c>
      <c r="F78" s="72" t="s">
        <v>212</v>
      </c>
      <c r="G78">
        <v>77</v>
      </c>
      <c r="I78" s="72"/>
    </row>
    <row r="79" spans="2:9" ht="12.75">
      <c r="B79" s="72">
        <v>8.36</v>
      </c>
      <c r="D79" s="74">
        <v>5.12</v>
      </c>
      <c r="E79" s="72">
        <v>56.5</v>
      </c>
      <c r="F79" s="72" t="s">
        <v>211</v>
      </c>
      <c r="G79">
        <v>78</v>
      </c>
      <c r="I79" s="72"/>
    </row>
    <row r="80" spans="2:9" ht="12.75">
      <c r="B80" s="72">
        <v>8.34</v>
      </c>
      <c r="C80" s="74">
        <v>1.48</v>
      </c>
      <c r="D80" s="74">
        <v>5.15</v>
      </c>
      <c r="E80" s="72">
        <v>57</v>
      </c>
      <c r="F80" s="72" t="s">
        <v>210</v>
      </c>
      <c r="G80">
        <v>79</v>
      </c>
      <c r="I80" s="72"/>
    </row>
    <row r="81" spans="2:9" ht="12.75">
      <c r="B81" s="72">
        <v>8.31</v>
      </c>
      <c r="C81" s="74">
        <v>1.49</v>
      </c>
      <c r="D81" s="74">
        <v>5.18</v>
      </c>
      <c r="E81" s="72">
        <v>57.5</v>
      </c>
      <c r="F81" s="72" t="s">
        <v>209</v>
      </c>
      <c r="G81">
        <v>80</v>
      </c>
      <c r="I81" s="72"/>
    </row>
    <row r="82" spans="2:9" ht="12.75">
      <c r="B82" s="72">
        <v>8.28</v>
      </c>
      <c r="C82" s="74">
        <v>1.5</v>
      </c>
      <c r="D82" s="74">
        <v>5.2</v>
      </c>
      <c r="E82" s="72">
        <v>58</v>
      </c>
      <c r="F82" s="72" t="s">
        <v>208</v>
      </c>
      <c r="G82">
        <v>81</v>
      </c>
      <c r="I82" s="72"/>
    </row>
    <row r="83" spans="2:9" ht="12.75">
      <c r="B83" s="72">
        <v>8.25</v>
      </c>
      <c r="D83" s="74">
        <v>5.23</v>
      </c>
      <c r="E83" s="72">
        <v>58.5</v>
      </c>
      <c r="F83" s="72" t="s">
        <v>207</v>
      </c>
      <c r="G83">
        <v>82</v>
      </c>
      <c r="I83" s="72"/>
    </row>
    <row r="84" spans="2:9" ht="12.75">
      <c r="B84" s="72">
        <v>8.22</v>
      </c>
      <c r="C84" s="74">
        <v>1.51</v>
      </c>
      <c r="D84" s="74">
        <v>5.26</v>
      </c>
      <c r="E84" s="72">
        <v>59</v>
      </c>
      <c r="F84" s="72" t="s">
        <v>206</v>
      </c>
      <c r="G84">
        <v>83</v>
      </c>
      <c r="I84" s="72"/>
    </row>
    <row r="85" spans="2:9" ht="12.75">
      <c r="B85" s="72">
        <v>8.19</v>
      </c>
      <c r="C85" s="74">
        <v>1.52</v>
      </c>
      <c r="D85" s="74">
        <v>5.28</v>
      </c>
      <c r="E85" s="72">
        <v>59.5</v>
      </c>
      <c r="F85" s="72" t="s">
        <v>205</v>
      </c>
      <c r="G85">
        <v>84</v>
      </c>
      <c r="I85" s="72"/>
    </row>
    <row r="86" spans="2:9" ht="12.75">
      <c r="B86" s="72">
        <v>8.16</v>
      </c>
      <c r="C86" s="74">
        <v>1.53</v>
      </c>
      <c r="D86" s="74">
        <v>5.3</v>
      </c>
      <c r="E86" s="72">
        <v>60</v>
      </c>
      <c r="F86" s="72" t="s">
        <v>204</v>
      </c>
      <c r="G86">
        <v>85</v>
      </c>
      <c r="I86" s="72"/>
    </row>
    <row r="87" spans="2:9" ht="12.75">
      <c r="B87" s="72">
        <v>8.13</v>
      </c>
      <c r="D87" s="74">
        <v>5.32</v>
      </c>
      <c r="E87" s="72">
        <v>60.5</v>
      </c>
      <c r="F87" s="72" t="s">
        <v>203</v>
      </c>
      <c r="G87">
        <v>86</v>
      </c>
      <c r="I87" s="72"/>
    </row>
    <row r="88" spans="2:9" ht="12.75">
      <c r="B88" s="72">
        <v>8.1</v>
      </c>
      <c r="C88" s="74">
        <v>1.54</v>
      </c>
      <c r="D88" s="74">
        <v>5.34</v>
      </c>
      <c r="E88" s="72">
        <v>61</v>
      </c>
      <c r="F88" s="77" t="s">
        <v>202</v>
      </c>
      <c r="G88">
        <v>87</v>
      </c>
      <c r="I88" s="77"/>
    </row>
    <row r="89" spans="2:9" ht="12.75">
      <c r="B89" s="72">
        <v>8.07</v>
      </c>
      <c r="C89" s="74">
        <v>1.55</v>
      </c>
      <c r="D89" s="74">
        <v>5.36</v>
      </c>
      <c r="E89" s="72">
        <v>61.5</v>
      </c>
      <c r="F89" s="72" t="s">
        <v>126</v>
      </c>
      <c r="G89">
        <v>88</v>
      </c>
      <c r="I89" s="72"/>
    </row>
    <row r="90" spans="2:9" ht="12.75">
      <c r="B90" s="72">
        <v>8.04</v>
      </c>
      <c r="D90" s="74">
        <v>5.38</v>
      </c>
      <c r="E90" s="72">
        <v>62</v>
      </c>
      <c r="F90" s="72" t="s">
        <v>125</v>
      </c>
      <c r="G90">
        <v>89</v>
      </c>
      <c r="I90" s="72"/>
    </row>
    <row r="91" spans="2:9" ht="12.75">
      <c r="B91" s="72">
        <v>8.02</v>
      </c>
      <c r="C91" s="74">
        <v>1.56</v>
      </c>
      <c r="D91" s="74">
        <v>5.4</v>
      </c>
      <c r="E91" s="72">
        <v>62.5</v>
      </c>
      <c r="F91" s="72" t="s">
        <v>124</v>
      </c>
      <c r="G91">
        <v>90</v>
      </c>
      <c r="I91" s="72"/>
    </row>
    <row r="92" spans="2:9" ht="12.75">
      <c r="B92" s="72">
        <v>8</v>
      </c>
      <c r="C92" s="74">
        <v>1.57</v>
      </c>
      <c r="D92" s="74">
        <v>5.42</v>
      </c>
      <c r="E92" s="72">
        <v>63</v>
      </c>
      <c r="F92" s="72" t="s">
        <v>123</v>
      </c>
      <c r="G92">
        <v>91</v>
      </c>
      <c r="I92" s="72"/>
    </row>
    <row r="93" spans="2:9" ht="12.75">
      <c r="B93" s="72">
        <v>7.98</v>
      </c>
      <c r="D93" s="74">
        <v>5.44</v>
      </c>
      <c r="E93" s="72">
        <v>63.5</v>
      </c>
      <c r="F93" s="72" t="s">
        <v>122</v>
      </c>
      <c r="G93">
        <v>92</v>
      </c>
      <c r="I93" s="72"/>
    </row>
    <row r="94" spans="2:9" ht="12.75">
      <c r="B94" s="72">
        <v>7.96</v>
      </c>
      <c r="C94" s="74">
        <v>1.58</v>
      </c>
      <c r="D94" s="74">
        <v>5.46</v>
      </c>
      <c r="E94" s="72">
        <v>64</v>
      </c>
      <c r="F94" s="72" t="s">
        <v>121</v>
      </c>
      <c r="G94">
        <v>93</v>
      </c>
      <c r="I94" s="72"/>
    </row>
    <row r="95" spans="2:9" ht="12.75">
      <c r="B95" s="72">
        <v>7.94</v>
      </c>
      <c r="C95" s="74">
        <v>1.59</v>
      </c>
      <c r="D95" s="74">
        <v>5.48</v>
      </c>
      <c r="E95" s="72">
        <v>64.5</v>
      </c>
      <c r="F95" s="72" t="s">
        <v>120</v>
      </c>
      <c r="G95">
        <v>94</v>
      </c>
      <c r="I95" s="72"/>
    </row>
    <row r="96" spans="2:9" ht="12.75">
      <c r="B96" s="72">
        <v>7.92</v>
      </c>
      <c r="D96" s="74">
        <v>5.5</v>
      </c>
      <c r="E96" s="72">
        <v>65</v>
      </c>
      <c r="F96" s="72" t="s">
        <v>119</v>
      </c>
      <c r="G96">
        <v>95</v>
      </c>
      <c r="I96" s="72"/>
    </row>
    <row r="97" spans="2:9" ht="12.75">
      <c r="B97" s="72">
        <v>7.9</v>
      </c>
      <c r="C97" s="74">
        <v>1.6</v>
      </c>
      <c r="D97" s="74">
        <v>5.52</v>
      </c>
      <c r="E97" s="72">
        <v>65.5</v>
      </c>
      <c r="F97" s="72" t="s">
        <v>190</v>
      </c>
      <c r="G97">
        <v>96</v>
      </c>
      <c r="I97" s="72"/>
    </row>
    <row r="98" spans="2:9" ht="12.75">
      <c r="B98" s="72">
        <v>7.88</v>
      </c>
      <c r="C98" s="74">
        <v>1.61</v>
      </c>
      <c r="D98" s="74">
        <v>5.54</v>
      </c>
      <c r="E98" s="72">
        <v>66</v>
      </c>
      <c r="F98" s="72" t="s">
        <v>118</v>
      </c>
      <c r="G98">
        <v>97</v>
      </c>
      <c r="I98" s="72"/>
    </row>
    <row r="99" spans="2:9" ht="12.75">
      <c r="B99" s="72">
        <v>7.87</v>
      </c>
      <c r="D99" s="74">
        <v>5.56</v>
      </c>
      <c r="E99" s="72">
        <v>66.5</v>
      </c>
      <c r="F99" s="72" t="s">
        <v>117</v>
      </c>
      <c r="G99">
        <v>98</v>
      </c>
      <c r="I99" s="72"/>
    </row>
    <row r="100" spans="2:9" ht="12.75">
      <c r="B100" s="72">
        <v>7.86</v>
      </c>
      <c r="C100" s="74">
        <v>1.62</v>
      </c>
      <c r="D100" s="74">
        <v>5.58</v>
      </c>
      <c r="E100" s="72">
        <v>67</v>
      </c>
      <c r="F100" s="72" t="s">
        <v>116</v>
      </c>
      <c r="G100">
        <v>99</v>
      </c>
      <c r="I100" s="72"/>
    </row>
    <row r="101" spans="2:9" ht="12.75">
      <c r="B101" s="72">
        <v>7.85</v>
      </c>
      <c r="C101" s="74">
        <v>1.63</v>
      </c>
      <c r="D101" s="74">
        <v>5.6</v>
      </c>
      <c r="E101" s="72">
        <v>67.5</v>
      </c>
      <c r="F101" s="72" t="s">
        <v>115</v>
      </c>
      <c r="G101">
        <v>100</v>
      </c>
      <c r="I101" s="72"/>
    </row>
    <row r="102" spans="2:9" ht="12.75">
      <c r="B102" s="72">
        <v>7.84</v>
      </c>
      <c r="D102" s="74">
        <v>5.62</v>
      </c>
      <c r="E102" s="72">
        <v>68</v>
      </c>
      <c r="F102" s="72" t="s">
        <v>114</v>
      </c>
      <c r="G102">
        <v>101</v>
      </c>
      <c r="I102" s="72"/>
    </row>
    <row r="103" spans="2:9" ht="12.75">
      <c r="B103" s="72">
        <v>7.83</v>
      </c>
      <c r="C103" s="74">
        <v>1.64</v>
      </c>
      <c r="D103" s="74">
        <v>5.64</v>
      </c>
      <c r="E103" s="72">
        <v>68.5</v>
      </c>
      <c r="F103" s="72" t="s">
        <v>113</v>
      </c>
      <c r="G103">
        <v>102</v>
      </c>
      <c r="I103" s="72"/>
    </row>
    <row r="104" spans="2:9" ht="12.75">
      <c r="B104" s="72">
        <v>7.82</v>
      </c>
      <c r="C104" s="74">
        <v>1.65</v>
      </c>
      <c r="D104" s="74">
        <v>5.66</v>
      </c>
      <c r="E104" s="72">
        <v>69</v>
      </c>
      <c r="F104" s="72" t="s">
        <v>112</v>
      </c>
      <c r="G104">
        <v>103</v>
      </c>
      <c r="I104" s="72"/>
    </row>
    <row r="105" spans="2:9" ht="12.75">
      <c r="B105" s="72">
        <v>7.81</v>
      </c>
      <c r="D105" s="74">
        <v>5.68</v>
      </c>
      <c r="E105" s="72">
        <v>69.5</v>
      </c>
      <c r="F105" s="72" t="s">
        <v>111</v>
      </c>
      <c r="G105">
        <v>104</v>
      </c>
      <c r="I105" s="72"/>
    </row>
    <row r="106" spans="2:9" ht="12.75">
      <c r="B106" s="72">
        <v>7.8</v>
      </c>
      <c r="C106" s="74">
        <v>1.66</v>
      </c>
      <c r="D106" s="74">
        <v>5.7</v>
      </c>
      <c r="E106" s="72">
        <v>70</v>
      </c>
      <c r="F106" s="72" t="s">
        <v>110</v>
      </c>
      <c r="G106">
        <v>105</v>
      </c>
      <c r="I106" s="72"/>
    </row>
    <row r="107" spans="2:9" ht="12.75">
      <c r="B107" s="72">
        <v>7.79</v>
      </c>
      <c r="C107" s="74">
        <v>1.67</v>
      </c>
      <c r="D107" s="74">
        <v>5.72</v>
      </c>
      <c r="E107" s="72">
        <v>70.5</v>
      </c>
      <c r="F107" s="72" t="s">
        <v>109</v>
      </c>
      <c r="G107">
        <v>106</v>
      </c>
      <c r="I107" s="72"/>
    </row>
    <row r="108" spans="2:9" ht="12.75">
      <c r="B108" s="72">
        <v>7.78</v>
      </c>
      <c r="D108" s="74">
        <v>5.74</v>
      </c>
      <c r="E108" s="72">
        <v>71</v>
      </c>
      <c r="F108" s="72" t="s">
        <v>108</v>
      </c>
      <c r="G108">
        <v>107</v>
      </c>
      <c r="I108" s="72"/>
    </row>
    <row r="109" spans="2:9" ht="12.75">
      <c r="B109" s="72">
        <v>7.77</v>
      </c>
      <c r="C109" s="74">
        <v>1.68</v>
      </c>
      <c r="D109" s="74">
        <v>5.76</v>
      </c>
      <c r="E109" s="72">
        <v>71.5</v>
      </c>
      <c r="F109" s="72" t="s">
        <v>107</v>
      </c>
      <c r="G109">
        <v>108</v>
      </c>
      <c r="I109" s="72"/>
    </row>
    <row r="110" spans="2:9" ht="12.75">
      <c r="B110" s="72">
        <v>7.76</v>
      </c>
      <c r="C110" s="74">
        <v>1.69</v>
      </c>
      <c r="D110" s="74">
        <v>5.78</v>
      </c>
      <c r="E110" s="72">
        <v>72</v>
      </c>
      <c r="F110" s="72" t="s">
        <v>106</v>
      </c>
      <c r="G110">
        <v>109</v>
      </c>
      <c r="I110" s="72"/>
    </row>
    <row r="111" spans="2:9" ht="12.75">
      <c r="B111" s="72">
        <v>7.75</v>
      </c>
      <c r="D111" s="74">
        <v>5.8</v>
      </c>
      <c r="E111" s="72">
        <v>72.5</v>
      </c>
      <c r="F111" s="72" t="s">
        <v>105</v>
      </c>
      <c r="G111">
        <v>110</v>
      </c>
      <c r="I111" s="72"/>
    </row>
    <row r="112" spans="2:9" ht="12.75">
      <c r="B112" s="72">
        <v>7.74</v>
      </c>
      <c r="C112" s="74">
        <v>1.7</v>
      </c>
      <c r="D112" s="74">
        <v>5.82</v>
      </c>
      <c r="E112" s="72">
        <v>73</v>
      </c>
      <c r="F112" s="72" t="s">
        <v>104</v>
      </c>
      <c r="G112">
        <v>111</v>
      </c>
      <c r="I112" s="72"/>
    </row>
    <row r="113" spans="2:9" ht="12.75">
      <c r="B113" s="72">
        <v>7.73</v>
      </c>
      <c r="D113" s="74">
        <v>5.84</v>
      </c>
      <c r="E113" s="72">
        <v>73.5</v>
      </c>
      <c r="F113" s="72" t="s">
        <v>103</v>
      </c>
      <c r="G113">
        <v>112</v>
      </c>
      <c r="I113" s="72"/>
    </row>
    <row r="114" spans="2:9" ht="12.75">
      <c r="B114" s="72">
        <v>7.72</v>
      </c>
      <c r="D114" s="74">
        <v>5.85</v>
      </c>
      <c r="E114" s="72">
        <v>74</v>
      </c>
      <c r="F114" s="72" t="s">
        <v>102</v>
      </c>
      <c r="G114">
        <v>113</v>
      </c>
      <c r="I114" s="72"/>
    </row>
    <row r="115" spans="2:9" ht="12.75">
      <c r="B115" s="72">
        <v>7.71</v>
      </c>
      <c r="C115" s="74">
        <v>1.71</v>
      </c>
      <c r="D115" s="74">
        <v>5.87</v>
      </c>
      <c r="E115" s="72">
        <v>74.5</v>
      </c>
      <c r="F115" s="72" t="s">
        <v>101</v>
      </c>
      <c r="G115">
        <v>114</v>
      </c>
      <c r="I115" s="72"/>
    </row>
    <row r="116" spans="2:9" ht="12.75">
      <c r="B116" s="72">
        <v>7.7</v>
      </c>
      <c r="D116" s="74">
        <v>5.88</v>
      </c>
      <c r="E116" s="72">
        <v>75</v>
      </c>
      <c r="F116" s="72" t="s">
        <v>100</v>
      </c>
      <c r="G116">
        <v>115</v>
      </c>
      <c r="I116" s="72"/>
    </row>
    <row r="117" spans="2:9" ht="12.75">
      <c r="B117" s="72">
        <v>7.69</v>
      </c>
      <c r="D117" s="74">
        <v>5.9</v>
      </c>
      <c r="E117" s="72">
        <v>75.5</v>
      </c>
      <c r="F117" s="72" t="s">
        <v>99</v>
      </c>
      <c r="G117">
        <v>116</v>
      </c>
      <c r="I117" s="72"/>
    </row>
    <row r="118" spans="2:9" ht="12.75">
      <c r="B118" s="72">
        <v>7.68</v>
      </c>
      <c r="C118" s="74">
        <v>1.72</v>
      </c>
      <c r="D118" s="74">
        <v>5.91</v>
      </c>
      <c r="E118" s="72">
        <v>76</v>
      </c>
      <c r="F118" s="72" t="s">
        <v>98</v>
      </c>
      <c r="G118">
        <v>117</v>
      </c>
      <c r="I118" s="72"/>
    </row>
    <row r="119" spans="2:9" ht="12.75">
      <c r="B119" s="72">
        <v>7.67</v>
      </c>
      <c r="D119" s="74">
        <v>5.92</v>
      </c>
      <c r="E119" s="72">
        <v>76.5</v>
      </c>
      <c r="F119" s="72" t="s">
        <v>97</v>
      </c>
      <c r="G119">
        <v>118</v>
      </c>
      <c r="I119" s="72"/>
    </row>
    <row r="120" spans="2:9" ht="12.75">
      <c r="B120" s="72">
        <v>7.66</v>
      </c>
      <c r="D120" s="74">
        <v>5.94</v>
      </c>
      <c r="E120" s="72">
        <v>77</v>
      </c>
      <c r="F120" s="72" t="s">
        <v>96</v>
      </c>
      <c r="G120">
        <v>119</v>
      </c>
      <c r="I120" s="72"/>
    </row>
    <row r="121" spans="2:9" ht="12.75">
      <c r="B121" s="72">
        <v>7.65</v>
      </c>
      <c r="C121" s="74">
        <v>1.73</v>
      </c>
      <c r="D121" s="74">
        <v>5.95</v>
      </c>
      <c r="E121" s="72">
        <v>77.5</v>
      </c>
      <c r="F121" s="72" t="s">
        <v>95</v>
      </c>
      <c r="G121">
        <v>120</v>
      </c>
      <c r="I121" s="72"/>
    </row>
    <row r="122" spans="2:9" ht="12.75">
      <c r="B122" s="72">
        <v>7.64</v>
      </c>
      <c r="D122" s="74">
        <v>5.96</v>
      </c>
      <c r="E122" s="72">
        <v>78</v>
      </c>
      <c r="F122" s="72" t="s">
        <v>94</v>
      </c>
      <c r="G122">
        <v>121</v>
      </c>
      <c r="I122" s="72"/>
    </row>
    <row r="123" spans="2:9" ht="12.75">
      <c r="B123" s="72">
        <v>7.63</v>
      </c>
      <c r="D123" s="74">
        <v>5.98</v>
      </c>
      <c r="E123" s="72">
        <v>78.5</v>
      </c>
      <c r="F123" s="72" t="s">
        <v>93</v>
      </c>
      <c r="G123">
        <v>122</v>
      </c>
      <c r="I123" s="72"/>
    </row>
    <row r="124" spans="2:9" ht="12.75">
      <c r="B124" s="72">
        <v>7.62</v>
      </c>
      <c r="C124" s="74">
        <v>1.74</v>
      </c>
      <c r="D124" s="74">
        <v>5.99</v>
      </c>
      <c r="E124" s="72">
        <v>79</v>
      </c>
      <c r="F124" s="72" t="s">
        <v>92</v>
      </c>
      <c r="G124">
        <v>123</v>
      </c>
      <c r="I124" s="72"/>
    </row>
    <row r="125" spans="2:9" ht="12.75">
      <c r="B125" s="72">
        <v>7.61</v>
      </c>
      <c r="D125" s="74">
        <v>6</v>
      </c>
      <c r="E125" s="72">
        <v>79.5</v>
      </c>
      <c r="F125" s="72" t="s">
        <v>91</v>
      </c>
      <c r="G125">
        <v>124</v>
      </c>
      <c r="I125" s="72"/>
    </row>
    <row r="126" spans="2:9" ht="12.75">
      <c r="B126" s="72">
        <v>7.6</v>
      </c>
      <c r="D126" s="74">
        <v>6.01</v>
      </c>
      <c r="E126" s="72">
        <v>80</v>
      </c>
      <c r="F126" s="72" t="s">
        <v>90</v>
      </c>
      <c r="G126">
        <v>125</v>
      </c>
      <c r="I126" s="72"/>
    </row>
    <row r="127" spans="2:9" ht="12.75">
      <c r="B127" s="72">
        <v>7.59</v>
      </c>
      <c r="C127" s="74">
        <v>1.75</v>
      </c>
      <c r="D127" s="74">
        <v>6.02</v>
      </c>
      <c r="E127" s="72">
        <v>80.5</v>
      </c>
      <c r="F127" s="72" t="s">
        <v>89</v>
      </c>
      <c r="G127">
        <v>126</v>
      </c>
      <c r="I127" s="72"/>
    </row>
    <row r="128" spans="2:9" ht="12.75">
      <c r="B128" s="72">
        <v>7.58</v>
      </c>
      <c r="D128" s="74">
        <v>6.03</v>
      </c>
      <c r="E128" s="72">
        <v>81</v>
      </c>
      <c r="F128" s="72" t="s">
        <v>88</v>
      </c>
      <c r="G128">
        <v>127</v>
      </c>
      <c r="I128" s="72"/>
    </row>
    <row r="129" spans="2:9" ht="12.75">
      <c r="B129" s="72">
        <v>7.57</v>
      </c>
      <c r="D129" s="74">
        <v>6.04</v>
      </c>
      <c r="E129" s="72">
        <v>81.5</v>
      </c>
      <c r="F129" s="72" t="s">
        <v>87</v>
      </c>
      <c r="G129">
        <v>128</v>
      </c>
      <c r="I129" s="72"/>
    </row>
    <row r="130" spans="2:9" ht="12.75">
      <c r="B130" s="72">
        <v>7.56</v>
      </c>
      <c r="D130" s="74">
        <v>6.06</v>
      </c>
      <c r="E130" s="72">
        <v>82</v>
      </c>
      <c r="F130" s="72" t="s">
        <v>86</v>
      </c>
      <c r="G130">
        <v>129</v>
      </c>
      <c r="I130" s="72"/>
    </row>
    <row r="131" spans="2:9" ht="12.75">
      <c r="B131" s="72">
        <v>7.55</v>
      </c>
      <c r="C131" s="74">
        <v>1.76</v>
      </c>
      <c r="D131" s="74">
        <v>6.07</v>
      </c>
      <c r="E131" s="72">
        <v>82.5</v>
      </c>
      <c r="F131" s="72" t="s">
        <v>85</v>
      </c>
      <c r="G131">
        <v>130</v>
      </c>
      <c r="I131" s="72"/>
    </row>
    <row r="132" spans="2:9" ht="12.75">
      <c r="B132" s="72">
        <v>7.54</v>
      </c>
      <c r="D132" s="74">
        <v>6.08</v>
      </c>
      <c r="E132" s="72">
        <v>83</v>
      </c>
      <c r="F132" s="72" t="s">
        <v>84</v>
      </c>
      <c r="G132">
        <v>131</v>
      </c>
      <c r="I132" s="72"/>
    </row>
    <row r="133" spans="2:9" ht="12.75">
      <c r="B133" s="72">
        <v>7.53</v>
      </c>
      <c r="D133" s="74">
        <v>6.1</v>
      </c>
      <c r="E133" s="72">
        <v>83.5</v>
      </c>
      <c r="F133" s="72" t="s">
        <v>83</v>
      </c>
      <c r="G133">
        <v>132</v>
      </c>
      <c r="I133" s="72"/>
    </row>
    <row r="134" spans="2:9" ht="12.75">
      <c r="B134" s="72">
        <v>7.52</v>
      </c>
      <c r="C134" s="74">
        <v>1.77</v>
      </c>
      <c r="D134" s="74">
        <v>6.11</v>
      </c>
      <c r="E134" s="72">
        <v>84</v>
      </c>
      <c r="F134" s="72" t="s">
        <v>82</v>
      </c>
      <c r="G134">
        <v>133</v>
      </c>
      <c r="I134" s="72"/>
    </row>
    <row r="135" spans="2:9" ht="12.75">
      <c r="B135" s="72">
        <v>7.51</v>
      </c>
      <c r="D135" s="74">
        <v>6.12</v>
      </c>
      <c r="E135" s="72">
        <v>84.5</v>
      </c>
      <c r="F135" s="72" t="s">
        <v>81</v>
      </c>
      <c r="G135">
        <v>134</v>
      </c>
      <c r="I135" s="72"/>
    </row>
    <row r="136" spans="2:9" ht="12.75">
      <c r="B136" s="72">
        <v>7.5</v>
      </c>
      <c r="D136" s="74">
        <v>6.13</v>
      </c>
      <c r="E136" s="72">
        <v>85</v>
      </c>
      <c r="F136" s="72" t="s">
        <v>80</v>
      </c>
      <c r="G136">
        <v>135</v>
      </c>
      <c r="I136" s="72"/>
    </row>
    <row r="137" spans="2:9" ht="12.75">
      <c r="B137" s="72">
        <v>7.49</v>
      </c>
      <c r="C137" s="74">
        <v>1.78</v>
      </c>
      <c r="D137" s="74">
        <v>6.14</v>
      </c>
      <c r="E137" s="72">
        <v>85.5</v>
      </c>
      <c r="F137" s="72" t="s">
        <v>79</v>
      </c>
      <c r="G137">
        <v>136</v>
      </c>
      <c r="I137" s="72"/>
    </row>
    <row r="138" spans="2:9" ht="12.75">
      <c r="B138" s="72">
        <v>7.48</v>
      </c>
      <c r="D138" s="74">
        <v>6.16</v>
      </c>
      <c r="E138" s="72">
        <v>86</v>
      </c>
      <c r="F138" s="72" t="s">
        <v>78</v>
      </c>
      <c r="G138">
        <v>137</v>
      </c>
      <c r="I138" s="72"/>
    </row>
    <row r="139" spans="2:9" ht="12.75">
      <c r="B139" s="72">
        <v>7.47</v>
      </c>
      <c r="D139" s="74">
        <v>6.17</v>
      </c>
      <c r="E139" s="72">
        <v>86.5</v>
      </c>
      <c r="F139" s="72" t="s">
        <v>77</v>
      </c>
      <c r="G139">
        <v>138</v>
      </c>
      <c r="I139" s="72"/>
    </row>
    <row r="140" spans="2:9" ht="12.75">
      <c r="B140" s="72">
        <v>7.46</v>
      </c>
      <c r="C140" s="74">
        <v>1.79</v>
      </c>
      <c r="D140" s="74">
        <v>6.18</v>
      </c>
      <c r="E140" s="72">
        <v>87</v>
      </c>
      <c r="F140" s="72" t="s">
        <v>76</v>
      </c>
      <c r="G140">
        <v>139</v>
      </c>
      <c r="I140" s="72"/>
    </row>
    <row r="141" spans="2:9" ht="12.75">
      <c r="B141" s="72">
        <v>7.45</v>
      </c>
      <c r="D141" s="74">
        <v>6.19</v>
      </c>
      <c r="E141" s="72">
        <v>87.5</v>
      </c>
      <c r="F141" s="72" t="s">
        <v>75</v>
      </c>
      <c r="G141">
        <v>140</v>
      </c>
      <c r="I141" s="72"/>
    </row>
    <row r="142" spans="2:9" ht="12.75">
      <c r="B142" s="72">
        <v>7.44</v>
      </c>
      <c r="D142" s="74">
        <v>6.2</v>
      </c>
      <c r="E142" s="72">
        <v>88</v>
      </c>
      <c r="F142" s="72" t="s">
        <v>74</v>
      </c>
      <c r="G142">
        <v>141</v>
      </c>
      <c r="I142" s="72"/>
    </row>
    <row r="143" spans="2:9" ht="12.75">
      <c r="B143" s="72">
        <v>7.43</v>
      </c>
      <c r="C143" s="74">
        <v>1.8</v>
      </c>
      <c r="D143" s="74">
        <v>6.21</v>
      </c>
      <c r="E143" s="72">
        <v>88.5</v>
      </c>
      <c r="F143" s="72" t="s">
        <v>73</v>
      </c>
      <c r="G143">
        <v>142</v>
      </c>
      <c r="I143" s="72"/>
    </row>
    <row r="144" spans="2:9" ht="12.75">
      <c r="B144" s="72">
        <v>7.42</v>
      </c>
      <c r="D144" s="74">
        <v>6.22</v>
      </c>
      <c r="E144" s="72">
        <v>89</v>
      </c>
      <c r="F144" s="72" t="s">
        <v>72</v>
      </c>
      <c r="G144">
        <v>143</v>
      </c>
      <c r="I144" s="72"/>
    </row>
    <row r="145" spans="2:9" ht="12.75">
      <c r="B145" s="72">
        <v>7.41</v>
      </c>
      <c r="D145" s="74">
        <v>6.24</v>
      </c>
      <c r="E145" s="72">
        <v>89.5</v>
      </c>
      <c r="F145" s="72" t="s">
        <v>71</v>
      </c>
      <c r="G145">
        <v>144</v>
      </c>
      <c r="I145" s="72"/>
    </row>
    <row r="146" spans="2:9" ht="12.75">
      <c r="B146" s="72">
        <v>7.4</v>
      </c>
      <c r="C146" s="74">
        <v>1.81</v>
      </c>
      <c r="D146" s="74">
        <v>6.25</v>
      </c>
      <c r="E146" s="72">
        <v>90</v>
      </c>
      <c r="F146" s="72" t="s">
        <v>70</v>
      </c>
      <c r="G146">
        <v>145</v>
      </c>
      <c r="I146" s="72"/>
    </row>
    <row r="147" spans="2:9" ht="12.75">
      <c r="B147" s="72">
        <v>7.39</v>
      </c>
      <c r="D147" s="74">
        <v>6.26</v>
      </c>
      <c r="E147" s="72">
        <v>90.5</v>
      </c>
      <c r="F147" s="72" t="s">
        <v>69</v>
      </c>
      <c r="G147">
        <v>146</v>
      </c>
      <c r="I147" s="72"/>
    </row>
    <row r="148" spans="2:9" ht="12.75">
      <c r="B148" s="72">
        <v>7.38</v>
      </c>
      <c r="D148" s="74">
        <v>6.28</v>
      </c>
      <c r="F148" s="72" t="s">
        <v>68</v>
      </c>
      <c r="G148">
        <v>147</v>
      </c>
      <c r="I148" s="72"/>
    </row>
    <row r="149" spans="2:9" ht="12.75">
      <c r="B149" s="72">
        <v>7.37</v>
      </c>
      <c r="C149" s="74">
        <v>1.82</v>
      </c>
      <c r="D149" s="74">
        <v>6.29</v>
      </c>
      <c r="E149" s="72">
        <v>91</v>
      </c>
      <c r="F149" s="72" t="s">
        <v>67</v>
      </c>
      <c r="G149">
        <v>148</v>
      </c>
      <c r="I149" s="72"/>
    </row>
    <row r="150" spans="2:9" ht="12.75">
      <c r="B150" s="72">
        <v>7.36</v>
      </c>
      <c r="D150" s="74">
        <v>6.3</v>
      </c>
      <c r="F150" s="72" t="s">
        <v>66</v>
      </c>
      <c r="G150">
        <v>149</v>
      </c>
      <c r="I150" s="72"/>
    </row>
    <row r="151" spans="2:9" ht="12.75">
      <c r="B151" s="72">
        <v>7.35</v>
      </c>
      <c r="D151" s="74">
        <v>6.31</v>
      </c>
      <c r="E151" s="72">
        <v>91.5</v>
      </c>
      <c r="F151" s="72" t="s">
        <v>65</v>
      </c>
      <c r="G151">
        <v>150</v>
      </c>
      <c r="I151" s="72"/>
    </row>
    <row r="152" spans="2:9" ht="12.75">
      <c r="B152" s="72">
        <v>7.34</v>
      </c>
      <c r="C152" s="74">
        <v>1.83</v>
      </c>
      <c r="D152" s="74">
        <v>6.33</v>
      </c>
      <c r="F152" s="72" t="s">
        <v>64</v>
      </c>
      <c r="G152">
        <v>151</v>
      </c>
      <c r="I152" s="72"/>
    </row>
    <row r="153" spans="2:9" ht="12.75">
      <c r="B153" s="72">
        <v>7.33</v>
      </c>
      <c r="D153" s="74">
        <v>6.35</v>
      </c>
      <c r="E153" s="72">
        <v>92</v>
      </c>
      <c r="F153" s="72" t="s">
        <v>63</v>
      </c>
      <c r="G153">
        <v>152</v>
      </c>
      <c r="I153" s="72"/>
    </row>
    <row r="154" spans="2:9" ht="12.75">
      <c r="B154" s="72">
        <v>7.32</v>
      </c>
      <c r="C154" s="74">
        <v>1.84</v>
      </c>
      <c r="D154" s="74">
        <v>6.37</v>
      </c>
      <c r="F154" s="72" t="s">
        <v>62</v>
      </c>
      <c r="G154">
        <v>153</v>
      </c>
      <c r="I154" s="72"/>
    </row>
    <row r="155" spans="2:9" ht="12.75">
      <c r="B155" s="72">
        <v>7.31</v>
      </c>
      <c r="D155" s="74">
        <v>6.39</v>
      </c>
      <c r="E155" s="72">
        <v>92.5</v>
      </c>
      <c r="F155" s="72" t="s">
        <v>61</v>
      </c>
      <c r="G155">
        <v>154</v>
      </c>
      <c r="I155" s="72"/>
    </row>
    <row r="156" spans="2:9" ht="12.75">
      <c r="B156" s="72">
        <v>7.3</v>
      </c>
      <c r="C156" s="74">
        <v>1.85</v>
      </c>
      <c r="D156" s="74">
        <v>6.4</v>
      </c>
      <c r="F156" s="72" t="s">
        <v>60</v>
      </c>
      <c r="G156">
        <v>155</v>
      </c>
      <c r="I156" s="72"/>
    </row>
    <row r="157" spans="2:9" ht="12.75">
      <c r="B157" s="72">
        <v>7.29</v>
      </c>
      <c r="D157" s="74">
        <v>6.42</v>
      </c>
      <c r="E157" s="72">
        <v>93</v>
      </c>
      <c r="F157" s="72" t="s">
        <v>59</v>
      </c>
      <c r="G157">
        <v>156</v>
      </c>
      <c r="I157" s="72"/>
    </row>
    <row r="158" spans="2:9" ht="12.75">
      <c r="B158" s="72">
        <v>7.28</v>
      </c>
      <c r="C158" s="74">
        <v>1.86</v>
      </c>
      <c r="D158" s="74">
        <v>6.43</v>
      </c>
      <c r="F158" s="72" t="s">
        <v>58</v>
      </c>
      <c r="G158">
        <v>157</v>
      </c>
      <c r="I158" s="72"/>
    </row>
    <row r="159" spans="2:9" ht="12.75">
      <c r="B159" s="72">
        <v>7.27</v>
      </c>
      <c r="D159" s="74">
        <v>6.45</v>
      </c>
      <c r="E159" s="72">
        <v>93.5</v>
      </c>
      <c r="F159" s="72" t="s">
        <v>57</v>
      </c>
      <c r="G159">
        <v>158</v>
      </c>
      <c r="I159" s="72"/>
    </row>
    <row r="160" spans="2:9" ht="12.75">
      <c r="B160" s="72">
        <v>7.26</v>
      </c>
      <c r="C160" s="74">
        <v>1.87</v>
      </c>
      <c r="D160" s="74">
        <v>6.46</v>
      </c>
      <c r="F160" s="72" t="s">
        <v>56</v>
      </c>
      <c r="G160">
        <v>159</v>
      </c>
      <c r="I160" s="72"/>
    </row>
    <row r="161" spans="2:9" ht="12.75">
      <c r="B161" s="72">
        <v>7.25</v>
      </c>
      <c r="D161" s="74">
        <v>6.48</v>
      </c>
      <c r="E161" s="72">
        <v>94</v>
      </c>
      <c r="F161" s="72" t="s">
        <v>55</v>
      </c>
      <c r="G161">
        <v>160</v>
      </c>
      <c r="I161" s="72"/>
    </row>
    <row r="162" spans="2:9" ht="12.75">
      <c r="B162" s="72">
        <v>7.24</v>
      </c>
      <c r="C162" s="74">
        <v>1.88</v>
      </c>
      <c r="D162" s="74">
        <v>6.5</v>
      </c>
      <c r="F162" s="72" t="s">
        <v>54</v>
      </c>
      <c r="G162">
        <v>161</v>
      </c>
      <c r="I162" s="72"/>
    </row>
    <row r="163" spans="2:9" ht="12.75">
      <c r="B163" s="72">
        <v>7.23</v>
      </c>
      <c r="D163" s="74">
        <v>6.51</v>
      </c>
      <c r="E163" s="72">
        <v>94.5</v>
      </c>
      <c r="F163" s="72" t="s">
        <v>53</v>
      </c>
      <c r="G163">
        <v>162</v>
      </c>
      <c r="I163" s="72"/>
    </row>
    <row r="164" spans="2:9" ht="12.75">
      <c r="B164" s="72">
        <v>7.22</v>
      </c>
      <c r="C164" s="74">
        <v>1.89</v>
      </c>
      <c r="D164" s="74">
        <v>6.53</v>
      </c>
      <c r="F164" s="72" t="s">
        <v>52</v>
      </c>
      <c r="G164">
        <v>163</v>
      </c>
      <c r="I164" s="72"/>
    </row>
    <row r="165" spans="2:9" ht="12.75">
      <c r="B165" s="72">
        <v>7.21</v>
      </c>
      <c r="D165" s="74">
        <v>6.55</v>
      </c>
      <c r="E165" s="72">
        <v>95</v>
      </c>
      <c r="F165" s="72" t="s">
        <v>51</v>
      </c>
      <c r="G165">
        <v>164</v>
      </c>
      <c r="I165" s="72"/>
    </row>
    <row r="166" spans="3:9" ht="12.75">
      <c r="C166" s="74">
        <v>1.9</v>
      </c>
      <c r="D166" s="74">
        <v>6.56</v>
      </c>
      <c r="F166" s="72" t="s">
        <v>50</v>
      </c>
      <c r="G166">
        <v>165</v>
      </c>
      <c r="I166" s="72"/>
    </row>
    <row r="167" spans="2:9" ht="12.75">
      <c r="B167" s="72">
        <v>7.2</v>
      </c>
      <c r="D167" s="74">
        <v>6.58</v>
      </c>
      <c r="E167" s="72">
        <v>95.5</v>
      </c>
      <c r="F167" s="72" t="s">
        <v>49</v>
      </c>
      <c r="G167">
        <v>166</v>
      </c>
      <c r="I167" s="72"/>
    </row>
    <row r="168" spans="2:9" ht="12.75">
      <c r="B168" s="72">
        <v>7.19</v>
      </c>
      <c r="D168" s="74">
        <v>6.6</v>
      </c>
      <c r="F168" s="72" t="s">
        <v>48</v>
      </c>
      <c r="G168">
        <v>167</v>
      </c>
      <c r="I168" s="72"/>
    </row>
    <row r="169" spans="2:9" ht="12.75">
      <c r="B169" s="72">
        <v>7.18</v>
      </c>
      <c r="C169" s="74">
        <v>1.91</v>
      </c>
      <c r="D169" s="74">
        <v>6.61</v>
      </c>
      <c r="E169" s="72">
        <v>96</v>
      </c>
      <c r="F169" s="72" t="s">
        <v>47</v>
      </c>
      <c r="G169">
        <v>168</v>
      </c>
      <c r="I169" s="72"/>
    </row>
    <row r="170" spans="2:9" ht="12.75">
      <c r="B170" s="72">
        <v>7.17</v>
      </c>
      <c r="D170" s="74">
        <v>6.63</v>
      </c>
      <c r="F170" s="72" t="s">
        <v>46</v>
      </c>
      <c r="G170">
        <v>169</v>
      </c>
      <c r="I170" s="72"/>
    </row>
    <row r="171" spans="2:9" ht="12.75">
      <c r="B171" s="72">
        <v>7.16</v>
      </c>
      <c r="D171" s="74">
        <v>6.65</v>
      </c>
      <c r="E171" s="72">
        <v>96.5</v>
      </c>
      <c r="F171" s="72" t="s">
        <v>45</v>
      </c>
      <c r="G171">
        <v>170</v>
      </c>
      <c r="I171" s="72"/>
    </row>
    <row r="172" spans="3:9" ht="12.75">
      <c r="C172" s="74">
        <v>1.92</v>
      </c>
      <c r="D172" s="74">
        <v>6.66</v>
      </c>
      <c r="F172" s="72" t="s">
        <v>44</v>
      </c>
      <c r="G172">
        <v>171</v>
      </c>
      <c r="I172" s="72"/>
    </row>
    <row r="173" spans="2:9" ht="12.75">
      <c r="B173" s="72">
        <v>7.15</v>
      </c>
      <c r="D173" s="74">
        <v>6.68</v>
      </c>
      <c r="E173" s="72">
        <v>97</v>
      </c>
      <c r="F173" s="72" t="s">
        <v>43</v>
      </c>
      <c r="G173">
        <v>172</v>
      </c>
      <c r="I173" s="72"/>
    </row>
    <row r="174" spans="2:9" ht="12.75">
      <c r="B174" s="72">
        <v>7.14</v>
      </c>
      <c r="D174" s="74">
        <v>6.69</v>
      </c>
      <c r="F174" s="72" t="s">
        <v>42</v>
      </c>
      <c r="G174">
        <v>173</v>
      </c>
      <c r="I174" s="72"/>
    </row>
    <row r="175" spans="2:9" ht="12.75">
      <c r="B175" s="72">
        <v>7.13</v>
      </c>
      <c r="C175" s="74">
        <v>1.93</v>
      </c>
      <c r="D175" s="74">
        <v>6.71</v>
      </c>
      <c r="E175" s="72">
        <v>97.5</v>
      </c>
      <c r="F175" s="72" t="s">
        <v>41</v>
      </c>
      <c r="G175">
        <v>174</v>
      </c>
      <c r="I175" s="72"/>
    </row>
    <row r="176" spans="2:9" ht="12.75">
      <c r="B176" s="72">
        <v>7.12</v>
      </c>
      <c r="D176" s="74">
        <v>6.73</v>
      </c>
      <c r="F176" s="72" t="s">
        <v>40</v>
      </c>
      <c r="G176">
        <v>175</v>
      </c>
      <c r="I176" s="72"/>
    </row>
    <row r="177" spans="2:9" ht="12.75">
      <c r="B177" s="72">
        <v>7.11</v>
      </c>
      <c r="D177" s="74">
        <v>6.74</v>
      </c>
      <c r="E177" s="72">
        <v>98</v>
      </c>
      <c r="F177" s="72" t="s">
        <v>39</v>
      </c>
      <c r="G177">
        <v>176</v>
      </c>
      <c r="I177" s="72"/>
    </row>
    <row r="178" spans="2:9" ht="12.75">
      <c r="B178" s="72">
        <v>7.1</v>
      </c>
      <c r="C178" s="74">
        <v>1.94</v>
      </c>
      <c r="D178" s="74">
        <v>6.76</v>
      </c>
      <c r="F178" s="72" t="s">
        <v>38</v>
      </c>
      <c r="G178">
        <v>177</v>
      </c>
      <c r="I178" s="72"/>
    </row>
    <row r="179" spans="4:9" ht="12.75">
      <c r="D179" s="74">
        <v>6.78</v>
      </c>
      <c r="E179" s="72">
        <v>98.5</v>
      </c>
      <c r="F179" s="72" t="s">
        <v>37</v>
      </c>
      <c r="G179">
        <v>178</v>
      </c>
      <c r="I179" s="72"/>
    </row>
    <row r="180" spans="2:9" ht="12.75">
      <c r="B180" s="72">
        <v>7.09</v>
      </c>
      <c r="D180" s="74">
        <v>6.79</v>
      </c>
      <c r="F180" s="72" t="s">
        <v>36</v>
      </c>
      <c r="G180">
        <v>179</v>
      </c>
      <c r="I180" s="72"/>
    </row>
    <row r="181" spans="2:9" ht="12.75">
      <c r="B181" s="72">
        <v>7.08</v>
      </c>
      <c r="C181" s="74">
        <v>1.95</v>
      </c>
      <c r="D181" s="74">
        <v>6.81</v>
      </c>
      <c r="E181" s="72">
        <v>99</v>
      </c>
      <c r="F181" s="72" t="s">
        <v>35</v>
      </c>
      <c r="G181">
        <v>180</v>
      </c>
      <c r="I181" s="72"/>
    </row>
    <row r="182" spans="2:9" ht="12.75">
      <c r="B182" s="72">
        <v>7.07</v>
      </c>
      <c r="D182" s="74">
        <v>6.82</v>
      </c>
      <c r="F182" s="72" t="s">
        <v>13</v>
      </c>
      <c r="G182">
        <v>181</v>
      </c>
      <c r="I182" s="72"/>
    </row>
    <row r="183" spans="2:9" ht="12.75">
      <c r="B183" s="72">
        <v>7.06</v>
      </c>
      <c r="C183" s="74">
        <v>1.96</v>
      </c>
      <c r="D183" s="74">
        <v>6.84</v>
      </c>
      <c r="E183" s="72">
        <v>99.5</v>
      </c>
      <c r="F183" s="72" t="s">
        <v>34</v>
      </c>
      <c r="G183">
        <v>182</v>
      </c>
      <c r="I183" s="72"/>
    </row>
    <row r="184" spans="2:9" ht="12.75">
      <c r="B184" s="72">
        <v>7.05</v>
      </c>
      <c r="C184" s="74">
        <v>1.97</v>
      </c>
      <c r="D184" s="74">
        <v>6.86</v>
      </c>
      <c r="F184" s="72" t="s">
        <v>33</v>
      </c>
      <c r="G184">
        <v>183</v>
      </c>
      <c r="I184" s="72"/>
    </row>
    <row r="185" spans="2:9" ht="12.75">
      <c r="B185" s="72">
        <v>7.04</v>
      </c>
      <c r="D185" s="74">
        <v>6.87</v>
      </c>
      <c r="E185" s="72">
        <v>100</v>
      </c>
      <c r="F185" s="72" t="s">
        <v>32</v>
      </c>
      <c r="G185">
        <v>184</v>
      </c>
      <c r="I185" s="72"/>
    </row>
    <row r="186" spans="3:9" ht="12.75">
      <c r="C186" s="74">
        <v>1.98</v>
      </c>
      <c r="D186" s="74">
        <v>6.89</v>
      </c>
      <c r="F186" s="72" t="s">
        <v>31</v>
      </c>
      <c r="G186">
        <v>185</v>
      </c>
      <c r="I186" s="72"/>
    </row>
    <row r="187" spans="2:9" ht="12.75">
      <c r="B187" s="72">
        <v>7.03</v>
      </c>
      <c r="D187" s="74">
        <v>6.9</v>
      </c>
      <c r="E187" s="72">
        <v>100.5</v>
      </c>
      <c r="F187" s="72" t="s">
        <v>30</v>
      </c>
      <c r="G187">
        <v>186</v>
      </c>
      <c r="I187" s="72"/>
    </row>
    <row r="188" spans="2:9" ht="12.75">
      <c r="B188" s="72">
        <v>7.02</v>
      </c>
      <c r="C188" s="74">
        <v>1.99</v>
      </c>
      <c r="D188" s="74">
        <v>6.92</v>
      </c>
      <c r="F188" s="72" t="s">
        <v>29</v>
      </c>
      <c r="G188">
        <v>187</v>
      </c>
      <c r="I188" s="72"/>
    </row>
    <row r="189" spans="2:9" ht="12.75">
      <c r="B189" s="72">
        <v>7.01</v>
      </c>
      <c r="C189" s="74">
        <v>2</v>
      </c>
      <c r="D189" s="74">
        <v>6.94</v>
      </c>
      <c r="E189" s="72">
        <v>101</v>
      </c>
      <c r="F189" s="72" t="s">
        <v>28</v>
      </c>
      <c r="G189">
        <v>188</v>
      </c>
      <c r="I189" s="72"/>
    </row>
    <row r="190" spans="2:9" ht="12.75">
      <c r="B190" s="72">
        <v>7</v>
      </c>
      <c r="D190" s="74">
        <v>6.95</v>
      </c>
      <c r="F190" s="72" t="s">
        <v>27</v>
      </c>
      <c r="G190">
        <v>189</v>
      </c>
      <c r="I190" s="72"/>
    </row>
    <row r="191" spans="3:9" ht="12.75">
      <c r="C191" s="74">
        <v>2.01</v>
      </c>
      <c r="D191" s="74">
        <v>6.97</v>
      </c>
      <c r="E191" s="72">
        <v>101.5</v>
      </c>
      <c r="F191" s="72" t="s">
        <v>26</v>
      </c>
      <c r="G191">
        <v>190</v>
      </c>
      <c r="I191" s="72"/>
    </row>
    <row r="192" spans="2:9" ht="12.75">
      <c r="B192" s="72">
        <v>6.99</v>
      </c>
      <c r="D192" s="74">
        <v>6.98</v>
      </c>
      <c r="F192" s="72" t="s">
        <v>25</v>
      </c>
      <c r="G192">
        <v>191</v>
      </c>
      <c r="I192" s="72"/>
    </row>
    <row r="193" spans="2:9" ht="12.75">
      <c r="B193" s="72">
        <v>6.98</v>
      </c>
      <c r="C193" s="74">
        <v>2.02</v>
      </c>
      <c r="D193" s="74">
        <v>7</v>
      </c>
      <c r="E193" s="72">
        <v>102</v>
      </c>
      <c r="F193" s="72" t="s">
        <v>24</v>
      </c>
      <c r="G193">
        <v>192</v>
      </c>
      <c r="I193" s="72"/>
    </row>
    <row r="194" spans="2:9" ht="12.75">
      <c r="B194" s="72">
        <v>6.97</v>
      </c>
      <c r="D194" s="74">
        <v>7.01</v>
      </c>
      <c r="F194" s="72" t="s">
        <v>23</v>
      </c>
      <c r="G194">
        <v>193</v>
      </c>
      <c r="I194" s="72"/>
    </row>
    <row r="195" spans="2:9" ht="12.75">
      <c r="B195" s="72">
        <v>6.96</v>
      </c>
      <c r="C195" s="74">
        <v>2.03</v>
      </c>
      <c r="D195" s="74">
        <v>7.03</v>
      </c>
      <c r="E195" s="72">
        <v>102.5</v>
      </c>
      <c r="F195" s="72" t="s">
        <v>22</v>
      </c>
      <c r="G195">
        <v>194</v>
      </c>
      <c r="I195" s="72"/>
    </row>
    <row r="196" spans="4:9" ht="12.75">
      <c r="D196" s="74">
        <v>7.05</v>
      </c>
      <c r="F196" s="76" t="s">
        <v>21</v>
      </c>
      <c r="G196">
        <v>195</v>
      </c>
      <c r="I196" s="76"/>
    </row>
    <row r="197" spans="2:9" ht="12.75">
      <c r="B197" s="72">
        <v>6.95</v>
      </c>
      <c r="C197" s="74">
        <v>2.04</v>
      </c>
      <c r="D197" s="74">
        <v>7.06</v>
      </c>
      <c r="E197" s="72">
        <v>103</v>
      </c>
      <c r="F197" s="72" t="s">
        <v>20</v>
      </c>
      <c r="G197">
        <v>196</v>
      </c>
      <c r="I197" s="72"/>
    </row>
    <row r="198" spans="2:9" ht="12.75">
      <c r="B198" s="72">
        <v>6.94</v>
      </c>
      <c r="D198" s="74">
        <v>7.08</v>
      </c>
      <c r="F198" s="72" t="s">
        <v>19</v>
      </c>
      <c r="G198">
        <v>197</v>
      </c>
      <c r="I198" s="72"/>
    </row>
    <row r="199" spans="2:9" ht="12.75">
      <c r="B199" s="72">
        <v>6.93</v>
      </c>
      <c r="C199" s="74">
        <v>2.05</v>
      </c>
      <c r="D199" s="74">
        <v>7.09</v>
      </c>
      <c r="E199" s="72">
        <v>103.5</v>
      </c>
      <c r="F199" s="72" t="s">
        <v>18</v>
      </c>
      <c r="G199">
        <v>198</v>
      </c>
      <c r="I199" s="72"/>
    </row>
    <row r="200" spans="2:9" ht="12.75">
      <c r="B200" s="72">
        <v>6.92</v>
      </c>
      <c r="D200" s="74">
        <v>7.11</v>
      </c>
      <c r="F200" s="72" t="s">
        <v>17</v>
      </c>
      <c r="G200">
        <v>199</v>
      </c>
      <c r="I200" s="72"/>
    </row>
    <row r="201" spans="2:9" ht="12.75">
      <c r="B201" s="72">
        <v>6.91</v>
      </c>
      <c r="C201" s="74">
        <v>2.06</v>
      </c>
      <c r="D201" s="74">
        <v>7.12</v>
      </c>
      <c r="E201" s="72">
        <v>104</v>
      </c>
      <c r="F201" s="72" t="s">
        <v>16</v>
      </c>
      <c r="G201">
        <v>200</v>
      </c>
      <c r="I201" s="72"/>
    </row>
    <row r="202" spans="2:10" ht="12.75">
      <c r="B202" s="20"/>
      <c r="C202" s="74"/>
      <c r="D202" s="74"/>
      <c r="E202" s="21"/>
      <c r="F202" s="75"/>
      <c r="I202" s="75"/>
      <c r="J202" s="72"/>
    </row>
    <row r="203" spans="2:10" ht="12.75">
      <c r="B203" s="20"/>
      <c r="C203" s="74"/>
      <c r="D203" s="74"/>
      <c r="E203" s="21"/>
      <c r="F203" s="75"/>
      <c r="I203" s="75"/>
      <c r="J203" s="72"/>
    </row>
    <row r="204" spans="3:10" ht="12.75">
      <c r="C204" s="74"/>
      <c r="D204" s="74"/>
      <c r="E204" s="21"/>
      <c r="F204" s="75"/>
      <c r="I204" s="75"/>
      <c r="J204" s="72"/>
    </row>
    <row r="205" spans="3:10" ht="12.75">
      <c r="C205" s="74"/>
      <c r="D205" s="74"/>
      <c r="E205" s="21"/>
      <c r="F205" s="75"/>
      <c r="I205" s="75"/>
      <c r="J205" s="72"/>
    </row>
    <row r="206" spans="3:10" ht="12.75">
      <c r="C206" s="74"/>
      <c r="D206" s="74"/>
      <c r="E206" s="21"/>
      <c r="F206" s="75"/>
      <c r="I206" s="75"/>
      <c r="J206" s="73"/>
    </row>
    <row r="207" spans="3:10" ht="12.75">
      <c r="C207" s="74"/>
      <c r="D207" s="74"/>
      <c r="E207" s="21"/>
      <c r="F207" s="75"/>
      <c r="I207" s="75"/>
      <c r="J207" s="73"/>
    </row>
    <row r="208" spans="3:10" ht="12.75">
      <c r="C208" s="74"/>
      <c r="D208" s="74"/>
      <c r="E208" s="21"/>
      <c r="F208" s="75"/>
      <c r="I208" s="75"/>
      <c r="J208" s="73"/>
    </row>
    <row r="209" spans="3:10" ht="12.75">
      <c r="C209" s="74"/>
      <c r="D209" s="74"/>
      <c r="E209" s="21"/>
      <c r="F209" s="75"/>
      <c r="I209" s="75"/>
      <c r="J209" s="73"/>
    </row>
    <row r="210" spans="3:10" ht="12.75">
      <c r="C210" s="74"/>
      <c r="D210" s="74"/>
      <c r="E210" s="21"/>
      <c r="F210" s="75"/>
      <c r="I210" s="75"/>
      <c r="J210" s="73"/>
    </row>
    <row r="211" spans="3:10" ht="12.75">
      <c r="C211" s="74"/>
      <c r="D211" s="74"/>
      <c r="E211" s="21"/>
      <c r="F211" s="75"/>
      <c r="I211" s="75"/>
      <c r="J211" s="73"/>
    </row>
    <row r="212" spans="3:10" ht="12.75">
      <c r="C212" s="74"/>
      <c r="D212" s="74"/>
      <c r="E212" s="21"/>
      <c r="F212" s="75"/>
      <c r="I212" s="75"/>
      <c r="J212" s="73"/>
    </row>
    <row r="213" spans="3:10" ht="12.75">
      <c r="C213" s="74"/>
      <c r="D213" s="74"/>
      <c r="E213" s="22"/>
      <c r="F213" s="73"/>
      <c r="I213" s="73"/>
      <c r="J213" s="73"/>
    </row>
    <row r="214" spans="3:10" ht="12.75">
      <c r="C214" s="74"/>
      <c r="D214" s="74"/>
      <c r="F214" s="73"/>
      <c r="I214" s="73"/>
      <c r="J214" s="73"/>
    </row>
    <row r="215" spans="3:10" ht="12.75">
      <c r="C215" s="74"/>
      <c r="D215" s="74"/>
      <c r="F215" s="73"/>
      <c r="I215" s="73"/>
      <c r="J215" s="73"/>
    </row>
    <row r="216" spans="3:10" ht="12.75">
      <c r="C216" s="74"/>
      <c r="D216" s="74"/>
      <c r="F216" s="73"/>
      <c r="I216" s="73"/>
      <c r="J216" s="73"/>
    </row>
    <row r="217" spans="3:10" ht="12.75">
      <c r="C217" s="74"/>
      <c r="D217" s="74"/>
      <c r="F217" s="73"/>
      <c r="I217" s="73"/>
      <c r="J217" s="73"/>
    </row>
    <row r="218" spans="3:10" ht="12.75">
      <c r="C218" s="74"/>
      <c r="D218" s="74"/>
      <c r="I218" s="73"/>
      <c r="J218" s="73"/>
    </row>
    <row r="219" spans="3:10" ht="12.75">
      <c r="C219" s="74"/>
      <c r="D219" s="74"/>
      <c r="I219" s="73"/>
      <c r="J219" s="73"/>
    </row>
    <row r="220" spans="3:10" ht="12.75">
      <c r="C220" s="74"/>
      <c r="D220" s="74"/>
      <c r="I220" s="73"/>
      <c r="J220" s="73"/>
    </row>
    <row r="221" spans="3:10" ht="12.75">
      <c r="C221" s="74"/>
      <c r="D221" s="74"/>
      <c r="I221" s="73"/>
      <c r="J221" s="73"/>
    </row>
    <row r="222" spans="3:10" ht="12.75">
      <c r="C222" s="74"/>
      <c r="D222" s="74"/>
      <c r="I222" s="73"/>
      <c r="J222" s="73"/>
    </row>
    <row r="223" spans="3:10" ht="12.75">
      <c r="C223" s="74"/>
      <c r="D223" s="74"/>
      <c r="I223" s="73"/>
      <c r="J223" s="73"/>
    </row>
    <row r="224" spans="3:10" ht="12.75">
      <c r="C224" s="74"/>
      <c r="D224" s="74"/>
      <c r="I224" s="73"/>
      <c r="J224" s="73"/>
    </row>
    <row r="225" spans="3:10" ht="12.75">
      <c r="C225" s="74"/>
      <c r="D225" s="74"/>
      <c r="I225" s="73"/>
      <c r="J225" s="73"/>
    </row>
    <row r="226" spans="3:10" ht="12.75">
      <c r="C226" s="74"/>
      <c r="D226" s="74"/>
      <c r="I226" s="73"/>
      <c r="J226" s="73"/>
    </row>
    <row r="227" spans="3:10" ht="12.75">
      <c r="C227" s="74"/>
      <c r="D227" s="74"/>
      <c r="I227" s="73"/>
      <c r="J227" s="73"/>
    </row>
    <row r="228" spans="3:10" ht="12.75">
      <c r="C228" s="74"/>
      <c r="D228" s="74"/>
      <c r="I228" s="73"/>
      <c r="J228" s="73"/>
    </row>
    <row r="229" spans="3:10" ht="12.75">
      <c r="C229" s="74"/>
      <c r="D229" s="74"/>
      <c r="I229" s="73"/>
      <c r="J229" s="73"/>
    </row>
    <row r="230" spans="3:10" ht="12.75">
      <c r="C230" s="74"/>
      <c r="D230" s="74"/>
      <c r="I230" s="73"/>
      <c r="J230" s="73"/>
    </row>
    <row r="231" spans="9:10" ht="12.75">
      <c r="I231" s="73"/>
      <c r="J231" s="73"/>
    </row>
    <row r="232" spans="9:10" ht="12.75">
      <c r="I232" s="73"/>
      <c r="J232" s="73"/>
    </row>
    <row r="233" spans="9:10" ht="12.75">
      <c r="I233" s="73"/>
      <c r="J233" s="73"/>
    </row>
    <row r="234" spans="9:10" ht="12.75">
      <c r="I234" s="73"/>
      <c r="J234" s="73"/>
    </row>
    <row r="235" spans="9:10" ht="12.75">
      <c r="I235" s="73"/>
      <c r="J235" s="73"/>
    </row>
    <row r="236" spans="9:10" ht="12.75">
      <c r="I236" s="73"/>
      <c r="J236" s="73"/>
    </row>
    <row r="237" spans="9:10" ht="12.75">
      <c r="I237" s="73"/>
      <c r="J237" s="73"/>
    </row>
    <row r="238" spans="9:10" ht="12.75">
      <c r="I238" s="73"/>
      <c r="J238" s="73"/>
    </row>
    <row r="239" spans="9:10" ht="12.75">
      <c r="I239" s="73"/>
      <c r="J239" s="73"/>
    </row>
    <row r="240" spans="9:10" ht="12.75">
      <c r="I240" s="73"/>
      <c r="J240" s="73"/>
    </row>
    <row r="241" spans="9:10" ht="12.75">
      <c r="I241" s="73"/>
      <c r="J241" s="73"/>
    </row>
    <row r="242" spans="9:10" ht="12.75">
      <c r="I242" s="73"/>
      <c r="J242" s="73"/>
    </row>
    <row r="243" spans="9:10" ht="12.75">
      <c r="I243" s="73"/>
      <c r="J243" s="73"/>
    </row>
    <row r="244" spans="9:10" ht="12.75">
      <c r="I244" s="73"/>
      <c r="J244" s="73"/>
    </row>
    <row r="245" spans="9:10" ht="12.75">
      <c r="I245" s="73"/>
      <c r="J245" s="73"/>
    </row>
    <row r="246" spans="9:10" ht="12.75">
      <c r="I246" s="73"/>
      <c r="J246" s="73"/>
    </row>
    <row r="247" spans="9:10" ht="12.75">
      <c r="I247" s="73"/>
      <c r="J247" s="73"/>
    </row>
    <row r="248" spans="9:10" ht="12.75">
      <c r="I248" s="73"/>
      <c r="J248" s="73"/>
    </row>
    <row r="249" spans="9:10" ht="12.75">
      <c r="I249" s="73"/>
      <c r="J249" s="73"/>
    </row>
    <row r="250" spans="9:10" ht="12.75">
      <c r="I250" s="73"/>
      <c r="J250" s="73"/>
    </row>
    <row r="251" spans="9:10" ht="12.75">
      <c r="I251" s="73"/>
      <c r="J251" s="73"/>
    </row>
    <row r="252" spans="9:10" ht="12.75">
      <c r="I252" s="73"/>
      <c r="J252" s="73"/>
    </row>
    <row r="253" spans="9:10" ht="12.75">
      <c r="I253" s="73"/>
      <c r="J253" s="73"/>
    </row>
    <row r="254" spans="9:10" ht="12.75">
      <c r="I254" s="73"/>
      <c r="J254" s="73"/>
    </row>
    <row r="255" spans="9:10" ht="12.75">
      <c r="I255" s="73"/>
      <c r="J255" s="73"/>
    </row>
    <row r="256" spans="9:10" ht="12.75">
      <c r="I256" s="73"/>
      <c r="J256" s="73"/>
    </row>
    <row r="257" spans="9:10" ht="12.75">
      <c r="I257" s="73"/>
      <c r="J257" s="73"/>
    </row>
    <row r="258" spans="9:10" ht="12.75">
      <c r="I258" s="73"/>
      <c r="J258" s="73"/>
    </row>
    <row r="259" spans="9:10" ht="12.75">
      <c r="I259" s="73"/>
      <c r="J259" s="73"/>
    </row>
    <row r="260" spans="9:10" ht="12.75">
      <c r="I260" s="73"/>
      <c r="J260" s="73"/>
    </row>
    <row r="261" spans="9:10" ht="12.75">
      <c r="I261" s="73"/>
      <c r="J261" s="73"/>
    </row>
    <row r="262" spans="9:10" ht="12.75">
      <c r="I262" s="73"/>
      <c r="J262" s="73"/>
    </row>
    <row r="263" spans="9:10" ht="12.75">
      <c r="I263" s="73"/>
      <c r="J263" s="73"/>
    </row>
    <row r="264" spans="9:10" ht="12.75">
      <c r="I264" s="73"/>
      <c r="J264" s="73"/>
    </row>
    <row r="265" spans="9:10" ht="12.75">
      <c r="I265" s="73"/>
      <c r="J265" s="73"/>
    </row>
    <row r="266" spans="9:10" ht="12.75">
      <c r="I266" s="73"/>
      <c r="J266" s="73"/>
    </row>
    <row r="267" spans="9:10" ht="12.75">
      <c r="I267" s="73"/>
      <c r="J267" s="73"/>
    </row>
    <row r="268" spans="9:10" ht="12.75">
      <c r="I268" s="73"/>
      <c r="J268" s="73"/>
    </row>
    <row r="269" spans="9:10" ht="12.75">
      <c r="I269" s="73"/>
      <c r="J269" s="73"/>
    </row>
    <row r="270" spans="9:10" ht="12.75">
      <c r="I270" s="73"/>
      <c r="J270" s="73"/>
    </row>
    <row r="271" spans="9:10" ht="12.75">
      <c r="I271" s="73"/>
      <c r="J271" s="73"/>
    </row>
    <row r="272" spans="9:10" ht="12.75">
      <c r="I272" s="73"/>
      <c r="J272" s="73"/>
    </row>
    <row r="273" spans="9:10" ht="12.75">
      <c r="I273" s="73"/>
      <c r="J273" s="73"/>
    </row>
    <row r="274" spans="9:10" ht="12.75">
      <c r="I274" s="73"/>
      <c r="J274" s="73"/>
    </row>
    <row r="275" spans="9:10" ht="12.75">
      <c r="I275" s="73"/>
      <c r="J275" s="73"/>
    </row>
    <row r="276" spans="9:10" ht="12.75">
      <c r="I276" s="73"/>
      <c r="J276" s="73"/>
    </row>
    <row r="277" spans="9:10" ht="12.75">
      <c r="I277" s="73"/>
      <c r="J277" s="73"/>
    </row>
    <row r="278" spans="9:10" ht="12.75">
      <c r="I278" s="73"/>
      <c r="J278" s="73"/>
    </row>
    <row r="279" spans="9:10" ht="12.75">
      <c r="I279" s="73"/>
      <c r="J279" s="73"/>
    </row>
    <row r="280" spans="9:10" ht="12.75">
      <c r="I280" s="73"/>
      <c r="J280" s="73"/>
    </row>
    <row r="281" spans="9:10" ht="12.75">
      <c r="I281" s="73"/>
      <c r="J281" s="73"/>
    </row>
    <row r="282" spans="9:10" ht="12.75">
      <c r="I282" s="73"/>
      <c r="J282" s="73"/>
    </row>
    <row r="283" spans="9:10" ht="12.75">
      <c r="I283" s="73"/>
      <c r="J283" s="73"/>
    </row>
    <row r="284" spans="9:10" ht="12.75">
      <c r="I284" s="73"/>
      <c r="J284" s="73"/>
    </row>
    <row r="285" spans="9:10" ht="12.75">
      <c r="I285" s="73"/>
      <c r="J285" s="73"/>
    </row>
    <row r="286" spans="9:10" ht="12.75">
      <c r="I286" s="73"/>
      <c r="J286" s="73"/>
    </row>
    <row r="287" spans="9:10" ht="12.75">
      <c r="I287" s="73"/>
      <c r="J287" s="73"/>
    </row>
    <row r="288" spans="9:10" ht="12.75">
      <c r="I288" s="73"/>
      <c r="J288" s="73"/>
    </row>
    <row r="289" spans="9:10" ht="12.75">
      <c r="I289" s="73"/>
      <c r="J289" s="73"/>
    </row>
    <row r="290" spans="9:10" ht="12.75">
      <c r="I290" s="73"/>
      <c r="J290" s="73"/>
    </row>
    <row r="291" spans="9:10" ht="12.75">
      <c r="I291" s="73"/>
      <c r="J291" s="73"/>
    </row>
    <row r="292" spans="9:10" ht="12.75">
      <c r="I292" s="73"/>
      <c r="J292" s="73"/>
    </row>
    <row r="293" ht="12.75">
      <c r="J293" s="73"/>
    </row>
    <row r="294" ht="12.75">
      <c r="J294" s="73"/>
    </row>
    <row r="295" ht="12.75">
      <c r="J295" s="73"/>
    </row>
    <row r="296" ht="12.75">
      <c r="J296" s="73"/>
    </row>
    <row r="297" ht="12.75">
      <c r="J297" s="73"/>
    </row>
    <row r="298" ht="12.75">
      <c r="J298" s="73"/>
    </row>
    <row r="299" ht="12.75">
      <c r="J299" s="73"/>
    </row>
    <row r="300" ht="12.75">
      <c r="J300" s="73"/>
    </row>
    <row r="301" ht="12.75">
      <c r="J301" s="73"/>
    </row>
    <row r="302" ht="12.75">
      <c r="J302" s="73"/>
    </row>
    <row r="303" ht="12.75">
      <c r="J303" s="73"/>
    </row>
    <row r="304" ht="12.75">
      <c r="J304" s="73"/>
    </row>
    <row r="305" ht="12.75">
      <c r="J305" s="73"/>
    </row>
    <row r="306" ht="12.75">
      <c r="J306" s="73"/>
    </row>
    <row r="307" ht="12.75">
      <c r="J307" s="73"/>
    </row>
    <row r="308" ht="12.75">
      <c r="J308" s="73"/>
    </row>
    <row r="309" ht="12.75">
      <c r="J309" s="73"/>
    </row>
    <row r="310" ht="12.75">
      <c r="J310" s="73"/>
    </row>
    <row r="311" ht="12.75">
      <c r="J311" s="73"/>
    </row>
    <row r="312" ht="12.75">
      <c r="J312" s="73"/>
    </row>
    <row r="313" ht="12.75">
      <c r="J313" s="73"/>
    </row>
    <row r="314" ht="12.75">
      <c r="J314" s="73"/>
    </row>
    <row r="315" ht="12.75">
      <c r="J315" s="73"/>
    </row>
    <row r="316" ht="12.75">
      <c r="J316" s="73"/>
    </row>
    <row r="317" ht="12.75">
      <c r="J317" s="73"/>
    </row>
    <row r="318" ht="12.75">
      <c r="J318" s="73"/>
    </row>
    <row r="319" ht="12.75">
      <c r="J319" s="73"/>
    </row>
    <row r="320" ht="12.75">
      <c r="J320" s="73"/>
    </row>
    <row r="321" ht="12.75">
      <c r="J321" s="73"/>
    </row>
    <row r="322" ht="12.75">
      <c r="J322" s="73"/>
    </row>
    <row r="323" ht="12.75">
      <c r="J323" s="73"/>
    </row>
    <row r="324" ht="12.75">
      <c r="J324" s="73"/>
    </row>
    <row r="325" ht="12.75">
      <c r="J325" s="73"/>
    </row>
    <row r="326" ht="12.75">
      <c r="J326" s="73"/>
    </row>
    <row r="327" ht="12.75">
      <c r="J327" s="73"/>
    </row>
    <row r="328" ht="12.75">
      <c r="J328" s="73"/>
    </row>
    <row r="329" ht="12.75">
      <c r="J329" s="73"/>
    </row>
    <row r="330" ht="12.75">
      <c r="J330" s="73"/>
    </row>
    <row r="331" ht="12.75">
      <c r="J331" s="73"/>
    </row>
    <row r="332" ht="12.75">
      <c r="J332" s="73"/>
    </row>
    <row r="333" ht="12.75">
      <c r="J333" s="73"/>
    </row>
    <row r="334" ht="12.75">
      <c r="J334" s="73"/>
    </row>
    <row r="335" ht="12.75">
      <c r="J335" s="73"/>
    </row>
    <row r="336" ht="12.75">
      <c r="J336" s="73"/>
    </row>
    <row r="337" ht="12.75">
      <c r="J337" s="73"/>
    </row>
    <row r="338" ht="12.75">
      <c r="J338" s="73"/>
    </row>
    <row r="339" ht="12.75">
      <c r="J339" s="73"/>
    </row>
    <row r="340" ht="12.75">
      <c r="J340" s="73"/>
    </row>
    <row r="341" ht="12.75">
      <c r="J341" s="73"/>
    </row>
    <row r="342" ht="12.75">
      <c r="J342" s="73"/>
    </row>
    <row r="343" ht="12.75">
      <c r="J343" s="73"/>
    </row>
    <row r="344" ht="12.75">
      <c r="J344" s="73"/>
    </row>
    <row r="345" ht="12.75">
      <c r="J345" s="73"/>
    </row>
    <row r="346" ht="12.75">
      <c r="J346" s="73"/>
    </row>
    <row r="347" ht="12.75">
      <c r="J347" s="73"/>
    </row>
    <row r="348" ht="12.75">
      <c r="J348" s="73"/>
    </row>
    <row r="349" ht="12.75">
      <c r="J349" s="73"/>
    </row>
    <row r="350" ht="12.75">
      <c r="J350" s="73"/>
    </row>
    <row r="351" ht="12.75">
      <c r="J351" s="73"/>
    </row>
    <row r="352" ht="12.75">
      <c r="J352" s="73"/>
    </row>
    <row r="353" ht="12.75">
      <c r="J353" s="73"/>
    </row>
    <row r="354" ht="12.75">
      <c r="J354" s="73"/>
    </row>
    <row r="355" ht="12.75">
      <c r="J355" s="73"/>
    </row>
    <row r="356" ht="12.75">
      <c r="J356" s="73"/>
    </row>
    <row r="357" ht="12.75">
      <c r="J357" s="73"/>
    </row>
    <row r="358" ht="12.75">
      <c r="J358" s="73"/>
    </row>
    <row r="359" ht="12.75">
      <c r="J359" s="73"/>
    </row>
    <row r="360" ht="12.75">
      <c r="J360" s="73"/>
    </row>
    <row r="361" ht="12.75">
      <c r="J361" s="73"/>
    </row>
    <row r="362" ht="12.75">
      <c r="J362" s="73"/>
    </row>
    <row r="363" ht="12.75">
      <c r="J363" s="73"/>
    </row>
    <row r="364" ht="12.75">
      <c r="J364" s="73"/>
    </row>
    <row r="365" ht="12.75">
      <c r="J365" s="73"/>
    </row>
    <row r="366" ht="12.75">
      <c r="J366" s="73"/>
    </row>
    <row r="367" ht="12.75">
      <c r="J367" s="73"/>
    </row>
    <row r="368" ht="12.75">
      <c r="J368" s="73"/>
    </row>
    <row r="369" ht="12.75">
      <c r="J369" s="73"/>
    </row>
    <row r="370" ht="12.75">
      <c r="J370" s="73"/>
    </row>
    <row r="371" ht="12.75">
      <c r="J371" s="73"/>
    </row>
    <row r="372" ht="12.75">
      <c r="J372" s="73"/>
    </row>
    <row r="373" ht="12.75">
      <c r="J373" s="73"/>
    </row>
    <row r="374" ht="12.75">
      <c r="J374" s="73"/>
    </row>
    <row r="375" ht="12.75">
      <c r="J375" s="73"/>
    </row>
    <row r="376" ht="12.75">
      <c r="J376" s="73"/>
    </row>
    <row r="377" ht="12.75">
      <c r="J377" s="73"/>
    </row>
    <row r="378" ht="12.75">
      <c r="J378" s="73"/>
    </row>
    <row r="379" ht="12.75">
      <c r="J379" s="73"/>
    </row>
    <row r="380" ht="12.75">
      <c r="J380" s="73"/>
    </row>
    <row r="381" ht="12.75">
      <c r="J381" s="73"/>
    </row>
    <row r="382" ht="12.75">
      <c r="J382" s="73"/>
    </row>
    <row r="383" ht="12.75">
      <c r="J383" s="73"/>
    </row>
    <row r="384" ht="12.75">
      <c r="J384" s="73"/>
    </row>
    <row r="385" ht="12.75">
      <c r="J385" s="73"/>
    </row>
    <row r="386" ht="12.75">
      <c r="J386" s="73"/>
    </row>
    <row r="387" ht="12.75">
      <c r="J387" s="73"/>
    </row>
    <row r="388" ht="12.75">
      <c r="J388" s="73"/>
    </row>
    <row r="389" ht="12.75">
      <c r="J389" s="73"/>
    </row>
    <row r="390" ht="12.75">
      <c r="J390" s="73"/>
    </row>
    <row r="391" ht="12.75">
      <c r="J391" s="73"/>
    </row>
    <row r="392" ht="12.75">
      <c r="J392" s="73"/>
    </row>
    <row r="393" ht="12.75">
      <c r="J393" s="73"/>
    </row>
    <row r="394" ht="12.75">
      <c r="J394" s="73"/>
    </row>
    <row r="395" ht="12.75">
      <c r="J395" s="73"/>
    </row>
    <row r="396" ht="12.75">
      <c r="J396" s="73"/>
    </row>
    <row r="397" ht="12.75">
      <c r="J397" s="73"/>
    </row>
    <row r="398" ht="12.75">
      <c r="J398" s="73"/>
    </row>
    <row r="399" ht="12.75">
      <c r="J399" s="73"/>
    </row>
    <row r="400" ht="12.75">
      <c r="J400" s="73"/>
    </row>
    <row r="401" ht="12.75">
      <c r="J401" s="73"/>
    </row>
    <row r="402" ht="12.75">
      <c r="J402" s="73"/>
    </row>
    <row r="403" ht="12.75">
      <c r="J403" s="73"/>
    </row>
    <row r="404" ht="12.75">
      <c r="J404" s="73"/>
    </row>
    <row r="405" ht="12.75">
      <c r="J405" s="73"/>
    </row>
    <row r="406" ht="12.75">
      <c r="J406" s="73"/>
    </row>
    <row r="407" ht="12.75">
      <c r="J407" s="73"/>
    </row>
    <row r="408" ht="12.75">
      <c r="J408" s="73"/>
    </row>
    <row r="409" ht="12.75">
      <c r="J409" s="73"/>
    </row>
    <row r="410" ht="12.75">
      <c r="J410" s="73"/>
    </row>
    <row r="411" ht="12.75">
      <c r="J411" s="73"/>
    </row>
    <row r="412" ht="12.75">
      <c r="J412" s="73"/>
    </row>
    <row r="413" ht="12.75">
      <c r="J413" s="73"/>
    </row>
    <row r="414" ht="12.75">
      <c r="J414" s="73"/>
    </row>
    <row r="415" ht="12.75">
      <c r="J415" s="73"/>
    </row>
    <row r="416" ht="12.75">
      <c r="J416" s="73"/>
    </row>
    <row r="417" ht="12.75">
      <c r="J417" s="73"/>
    </row>
    <row r="418" ht="12.75">
      <c r="J418" s="73"/>
    </row>
    <row r="419" ht="12.75">
      <c r="J419" s="73"/>
    </row>
    <row r="420" ht="12.75">
      <c r="J420" s="73"/>
    </row>
    <row r="421" ht="12.75">
      <c r="J421" s="73"/>
    </row>
    <row r="422" ht="12.75">
      <c r="J422" s="73"/>
    </row>
    <row r="423" ht="12.75">
      <c r="J423" s="73"/>
    </row>
    <row r="424" ht="12.75">
      <c r="J424" s="73"/>
    </row>
    <row r="425" ht="12.75">
      <c r="J425" s="73"/>
    </row>
    <row r="426" ht="12.75">
      <c r="J426" s="73"/>
    </row>
    <row r="427" ht="12.75">
      <c r="J427" s="73"/>
    </row>
    <row r="428" ht="12.75">
      <c r="J428" s="73"/>
    </row>
    <row r="429" ht="12.75">
      <c r="J429" s="73"/>
    </row>
    <row r="430" ht="12.75">
      <c r="J430" s="73"/>
    </row>
    <row r="431" ht="12.75">
      <c r="J431" s="73"/>
    </row>
    <row r="432" ht="12.75">
      <c r="J432" s="73"/>
    </row>
    <row r="433" ht="12.75">
      <c r="J433" s="73"/>
    </row>
    <row r="434" ht="12.75">
      <c r="J434" s="73"/>
    </row>
    <row r="435" ht="12.75">
      <c r="J435" s="73"/>
    </row>
    <row r="436" ht="12.75">
      <c r="J436" s="73"/>
    </row>
    <row r="437" ht="12.75">
      <c r="J437" s="73"/>
    </row>
    <row r="438" ht="12.75">
      <c r="J438" s="73"/>
    </row>
    <row r="439" ht="12.75">
      <c r="J439" s="73"/>
    </row>
    <row r="440" ht="12.75">
      <c r="J440" s="73"/>
    </row>
    <row r="441" ht="12.75">
      <c r="J441" s="73"/>
    </row>
    <row r="442" ht="12.75">
      <c r="J442" s="73"/>
    </row>
    <row r="443" ht="12.75">
      <c r="J443" s="73"/>
    </row>
    <row r="444" ht="12.75">
      <c r="J444" s="73"/>
    </row>
    <row r="445" ht="12.75">
      <c r="J445" s="73"/>
    </row>
    <row r="446" ht="12.75">
      <c r="J446" s="73"/>
    </row>
    <row r="447" ht="12.75">
      <c r="J447" s="73"/>
    </row>
    <row r="448" ht="12.75">
      <c r="J448" s="73"/>
    </row>
    <row r="449" ht="12.75">
      <c r="J449" s="73"/>
    </row>
    <row r="450" ht="12.75">
      <c r="J450" s="73"/>
    </row>
    <row r="451" ht="12.75">
      <c r="J451" s="73"/>
    </row>
    <row r="452" ht="12.75">
      <c r="J452" s="73"/>
    </row>
    <row r="453" ht="12.75">
      <c r="J453" s="73"/>
    </row>
    <row r="454" ht="12.75">
      <c r="J454" s="73"/>
    </row>
    <row r="455" ht="12.75">
      <c r="J455" s="73"/>
    </row>
    <row r="456" ht="12.75">
      <c r="J456" s="73"/>
    </row>
    <row r="457" ht="12.75">
      <c r="J457" s="73"/>
    </row>
    <row r="458" ht="12.75">
      <c r="J458" s="73"/>
    </row>
    <row r="459" ht="12.75">
      <c r="J459" s="73"/>
    </row>
    <row r="460" ht="12.75">
      <c r="J460" s="73"/>
    </row>
    <row r="461" ht="12.75">
      <c r="J461" s="73"/>
    </row>
    <row r="462" ht="12.75">
      <c r="J462" s="73"/>
    </row>
    <row r="463" ht="12.75">
      <c r="J463" s="73"/>
    </row>
    <row r="464" ht="12.75">
      <c r="J464" s="73"/>
    </row>
    <row r="465" ht="12.75">
      <c r="J465" s="73"/>
    </row>
    <row r="466" ht="12.75">
      <c r="J466" s="73"/>
    </row>
    <row r="467" ht="12.75">
      <c r="J467" s="73"/>
    </row>
    <row r="468" ht="12.75">
      <c r="J468" s="73"/>
    </row>
    <row r="469" ht="12.75">
      <c r="J469" s="73"/>
    </row>
    <row r="470" ht="12.75">
      <c r="J470" s="73"/>
    </row>
    <row r="471" ht="12.75">
      <c r="J471" s="73"/>
    </row>
    <row r="472" ht="12.75">
      <c r="J472" s="73"/>
    </row>
    <row r="473" ht="12.75">
      <c r="J473" s="73"/>
    </row>
    <row r="474" ht="12.75">
      <c r="J474" s="73"/>
    </row>
    <row r="475" ht="12.75">
      <c r="J475" s="73"/>
    </row>
    <row r="476" ht="12.75">
      <c r="J476" s="73"/>
    </row>
    <row r="477" ht="12.75">
      <c r="J477" s="73"/>
    </row>
    <row r="478" ht="12.75">
      <c r="J478" s="73"/>
    </row>
    <row r="479" ht="12.75">
      <c r="J479" s="73"/>
    </row>
    <row r="480" ht="12.75">
      <c r="J480" s="73"/>
    </row>
    <row r="481" ht="12.75">
      <c r="J481" s="73"/>
    </row>
    <row r="482" ht="12.75">
      <c r="J482" s="73"/>
    </row>
    <row r="483" ht="12.75">
      <c r="J483" s="73"/>
    </row>
    <row r="484" ht="12.75">
      <c r="J484" s="73"/>
    </row>
    <row r="485" ht="12.75">
      <c r="J485" s="73"/>
    </row>
    <row r="486" ht="12.75">
      <c r="J486" s="73"/>
    </row>
    <row r="487" ht="12.75">
      <c r="J487" s="73"/>
    </row>
    <row r="488" ht="12.75">
      <c r="J488" s="73"/>
    </row>
    <row r="489" ht="12.75">
      <c r="J489" s="73"/>
    </row>
    <row r="490" ht="12.75">
      <c r="J490" s="73"/>
    </row>
    <row r="491" ht="12.75">
      <c r="J491" s="73"/>
    </row>
    <row r="492" ht="12.75">
      <c r="J492" s="73"/>
    </row>
    <row r="493" ht="12.75">
      <c r="J493" s="73"/>
    </row>
    <row r="494" ht="12.75">
      <c r="J494" s="73"/>
    </row>
    <row r="495" ht="12.75">
      <c r="J495" s="73"/>
    </row>
    <row r="496" ht="12.75">
      <c r="J496" s="73"/>
    </row>
    <row r="497" ht="12.75">
      <c r="J497" s="73"/>
    </row>
    <row r="498" ht="12.75">
      <c r="J498" s="73"/>
    </row>
    <row r="499" ht="12.75">
      <c r="J499" s="73"/>
    </row>
    <row r="500" ht="12.75">
      <c r="J500" s="73"/>
    </row>
    <row r="501" ht="12.75">
      <c r="J501" s="73"/>
    </row>
    <row r="502" ht="12.75">
      <c r="J502" s="73"/>
    </row>
    <row r="503" ht="12.75">
      <c r="J503" s="73"/>
    </row>
    <row r="504" ht="12.75">
      <c r="J504" s="73"/>
    </row>
    <row r="505" ht="12.75">
      <c r="J505" s="73"/>
    </row>
    <row r="506" ht="12.75">
      <c r="J506" s="73"/>
    </row>
    <row r="507" ht="12.75">
      <c r="J507" s="73"/>
    </row>
    <row r="508" ht="12.75">
      <c r="J508" s="73"/>
    </row>
    <row r="509" ht="12.75">
      <c r="J509" s="73"/>
    </row>
    <row r="510" ht="12.75">
      <c r="J510" s="73"/>
    </row>
    <row r="511" ht="12.75">
      <c r="J511" s="73"/>
    </row>
    <row r="512" ht="12.75">
      <c r="J512" s="73"/>
    </row>
    <row r="513" ht="12.75">
      <c r="J513" s="73"/>
    </row>
    <row r="514" ht="12.75">
      <c r="J514" s="73"/>
    </row>
    <row r="515" ht="12.75">
      <c r="J515" s="73"/>
    </row>
    <row r="516" ht="12.75">
      <c r="J516" s="73"/>
    </row>
    <row r="517" ht="12.75">
      <c r="J517" s="73"/>
    </row>
    <row r="518" ht="12.75">
      <c r="J518" s="73"/>
    </row>
    <row r="519" ht="12.75">
      <c r="J519" s="73"/>
    </row>
    <row r="520" ht="12.75">
      <c r="J520" s="73"/>
    </row>
    <row r="521" ht="12.75">
      <c r="J521" s="73"/>
    </row>
    <row r="522" ht="12.75">
      <c r="J522" s="73"/>
    </row>
    <row r="523" ht="12.75">
      <c r="J523" s="73"/>
    </row>
    <row r="524" ht="12.75">
      <c r="J524" s="73"/>
    </row>
    <row r="525" ht="12.75">
      <c r="J525" s="73"/>
    </row>
    <row r="526" ht="12.75">
      <c r="J526" s="73"/>
    </row>
    <row r="527" ht="12.75">
      <c r="J527" s="73"/>
    </row>
    <row r="528" ht="12.75">
      <c r="J528" s="73"/>
    </row>
    <row r="529" ht="12.75">
      <c r="J529" s="73"/>
    </row>
    <row r="530" ht="12.75">
      <c r="J530" s="73"/>
    </row>
    <row r="531" ht="12.75">
      <c r="J531" s="73"/>
    </row>
    <row r="532" ht="12.75">
      <c r="J532" s="73"/>
    </row>
    <row r="533" ht="12.75">
      <c r="J533" s="73"/>
    </row>
    <row r="534" ht="12.75">
      <c r="J534" s="73"/>
    </row>
    <row r="535" ht="12.75">
      <c r="J535" s="73"/>
    </row>
    <row r="536" ht="12.75">
      <c r="J536" s="73"/>
    </row>
    <row r="537" ht="12.75">
      <c r="J537" s="73"/>
    </row>
    <row r="538" ht="12.75">
      <c r="J538" s="73"/>
    </row>
    <row r="539" ht="12.75">
      <c r="J539" s="73"/>
    </row>
    <row r="540" ht="12.75">
      <c r="J540" s="73"/>
    </row>
    <row r="541" ht="12.75">
      <c r="J541" s="73"/>
    </row>
    <row r="542" ht="12.75">
      <c r="J542" s="73"/>
    </row>
    <row r="543" ht="12.75">
      <c r="J543" s="73"/>
    </row>
    <row r="544" ht="12.75">
      <c r="J544" s="73"/>
    </row>
    <row r="545" ht="12.75">
      <c r="J545" s="73"/>
    </row>
    <row r="546" ht="12.75">
      <c r="J546" s="73"/>
    </row>
    <row r="547" ht="12.75">
      <c r="J547" s="73"/>
    </row>
    <row r="548" ht="12.75">
      <c r="J548" s="73"/>
    </row>
    <row r="549" ht="12.75">
      <c r="J549" s="73"/>
    </row>
    <row r="550" ht="12.75">
      <c r="J550" s="73"/>
    </row>
    <row r="551" ht="12.75">
      <c r="J551" s="73"/>
    </row>
    <row r="552" ht="12.75">
      <c r="J552" s="73"/>
    </row>
    <row r="553" ht="12.75">
      <c r="J553" s="73"/>
    </row>
    <row r="554" ht="12.75">
      <c r="J554" s="73"/>
    </row>
    <row r="555" ht="12.75">
      <c r="J555" s="73"/>
    </row>
    <row r="556" ht="12.75">
      <c r="J556" s="73"/>
    </row>
    <row r="557" ht="12.75">
      <c r="J557" s="73"/>
    </row>
    <row r="558" ht="12.75">
      <c r="J558" s="73"/>
    </row>
    <row r="559" ht="12.75">
      <c r="J559" s="73"/>
    </row>
    <row r="560" ht="12.75">
      <c r="J560" s="73"/>
    </row>
    <row r="561" ht="12.75">
      <c r="J561" s="73"/>
    </row>
    <row r="562" ht="12.75">
      <c r="J562" s="73"/>
    </row>
    <row r="563" ht="12.75">
      <c r="J563" s="73"/>
    </row>
    <row r="564" ht="12.75">
      <c r="J564" s="73"/>
    </row>
    <row r="565" ht="12.75">
      <c r="J565" s="73"/>
    </row>
    <row r="566" ht="12.75">
      <c r="J566" s="73"/>
    </row>
    <row r="567" ht="12.75">
      <c r="J567" s="73"/>
    </row>
    <row r="568" ht="12.75">
      <c r="J568" s="73"/>
    </row>
    <row r="569" ht="12.75">
      <c r="J569" s="73"/>
    </row>
    <row r="570" ht="12.75">
      <c r="J570" s="73"/>
    </row>
    <row r="571" ht="12.75">
      <c r="J571" s="73"/>
    </row>
    <row r="572" ht="12.75">
      <c r="J572" s="73"/>
    </row>
    <row r="573" ht="12.75">
      <c r="J573" s="73"/>
    </row>
    <row r="574" ht="12.75">
      <c r="J574" s="73"/>
    </row>
    <row r="575" ht="12.75">
      <c r="J575" s="73"/>
    </row>
    <row r="576" ht="12.75">
      <c r="J576" s="73"/>
    </row>
    <row r="577" ht="12.75">
      <c r="J577" s="73"/>
    </row>
    <row r="578" ht="12.75">
      <c r="J578" s="73"/>
    </row>
    <row r="579" ht="12.75">
      <c r="J579" s="73"/>
    </row>
    <row r="580" ht="12.75">
      <c r="J580" s="73"/>
    </row>
    <row r="581" ht="12.75">
      <c r="J581" s="73"/>
    </row>
    <row r="582" ht="12.75">
      <c r="J582" s="73"/>
    </row>
    <row r="583" ht="12.75">
      <c r="J583" s="73"/>
    </row>
    <row r="584" ht="12.75">
      <c r="J584" s="73"/>
    </row>
    <row r="585" ht="12.75">
      <c r="J585" s="73"/>
    </row>
    <row r="586" ht="12.75">
      <c r="J586" s="73"/>
    </row>
    <row r="587" ht="12.75">
      <c r="J587" s="73"/>
    </row>
    <row r="588" ht="12.75">
      <c r="J588" s="73"/>
    </row>
    <row r="589" ht="12.75">
      <c r="J589" s="73"/>
    </row>
    <row r="590" ht="12.75">
      <c r="J590" s="73"/>
    </row>
    <row r="591" ht="12.75">
      <c r="J591" s="73"/>
    </row>
    <row r="592" ht="12.75">
      <c r="J592" s="73"/>
    </row>
    <row r="593" ht="12.75">
      <c r="J593" s="73"/>
    </row>
    <row r="594" ht="12.75">
      <c r="J594" s="73"/>
    </row>
    <row r="595" ht="12.75">
      <c r="J595" s="73"/>
    </row>
    <row r="596" ht="12.75">
      <c r="J596" s="73"/>
    </row>
    <row r="597" ht="12.75">
      <c r="J597" s="73"/>
    </row>
    <row r="598" ht="12.75">
      <c r="J598" s="73"/>
    </row>
    <row r="599" ht="12.75">
      <c r="J599" s="73"/>
    </row>
    <row r="600" ht="12.75">
      <c r="J600" s="73"/>
    </row>
    <row r="601" ht="12.75">
      <c r="J601" s="73"/>
    </row>
    <row r="602" ht="12.75">
      <c r="J602" s="73"/>
    </row>
    <row r="603" ht="12.75">
      <c r="J603" s="73"/>
    </row>
    <row r="604" ht="12.75">
      <c r="J604" s="73"/>
    </row>
    <row r="605" ht="12.75">
      <c r="J605" s="73"/>
    </row>
    <row r="606" ht="12.75">
      <c r="J606" s="73"/>
    </row>
    <row r="607" ht="12.75">
      <c r="J607" s="73"/>
    </row>
    <row r="608" ht="12.75">
      <c r="J608" s="73"/>
    </row>
    <row r="609" ht="12.75">
      <c r="J609" s="73"/>
    </row>
    <row r="610" ht="12.75">
      <c r="J610" s="73"/>
    </row>
    <row r="611" ht="12.75">
      <c r="J611" s="73"/>
    </row>
    <row r="612" ht="12.75">
      <c r="J612" s="73"/>
    </row>
    <row r="613" ht="12.75">
      <c r="J613" s="73"/>
    </row>
    <row r="614" ht="12.75">
      <c r="J614" s="73"/>
    </row>
    <row r="615" ht="12.75">
      <c r="J615" s="73"/>
    </row>
    <row r="616" ht="12.75">
      <c r="J616" s="73"/>
    </row>
    <row r="617" ht="12.75">
      <c r="J617" s="73"/>
    </row>
    <row r="618" ht="12.75">
      <c r="J618" s="73"/>
    </row>
    <row r="619" ht="12.75">
      <c r="J619" s="73"/>
    </row>
    <row r="620" ht="12.75">
      <c r="J620" s="73"/>
    </row>
    <row r="621" ht="12.75">
      <c r="J621" s="73"/>
    </row>
    <row r="622" ht="12.75">
      <c r="J622" s="73"/>
    </row>
    <row r="623" ht="12.75">
      <c r="J623" s="73"/>
    </row>
    <row r="624" ht="12.75">
      <c r="J624" s="73"/>
    </row>
    <row r="625" ht="12.75">
      <c r="J625" s="73"/>
    </row>
    <row r="626" ht="12.75">
      <c r="J626" s="73"/>
    </row>
    <row r="627" ht="12.75">
      <c r="J627" s="73"/>
    </row>
    <row r="628" ht="12.75">
      <c r="J628" s="73"/>
    </row>
    <row r="629" ht="12.75">
      <c r="J629" s="73"/>
    </row>
    <row r="630" ht="12.75">
      <c r="J630" s="73"/>
    </row>
    <row r="631" ht="12.75">
      <c r="J631" s="73"/>
    </row>
    <row r="632" ht="12.75">
      <c r="J632" s="73"/>
    </row>
    <row r="633" ht="12.75">
      <c r="J633" s="73"/>
    </row>
    <row r="634" ht="12.75">
      <c r="J634" s="73"/>
    </row>
    <row r="635" ht="12.75">
      <c r="J635" s="73"/>
    </row>
    <row r="636" ht="12.75">
      <c r="J636" s="73"/>
    </row>
    <row r="637" ht="12.75">
      <c r="J637" s="73"/>
    </row>
    <row r="638" ht="12.75">
      <c r="J638" s="73"/>
    </row>
    <row r="639" ht="12.75">
      <c r="J639" s="73"/>
    </row>
    <row r="640" ht="12.75">
      <c r="J640" s="73"/>
    </row>
    <row r="641" ht="12.75">
      <c r="J641" s="73"/>
    </row>
    <row r="642" ht="12.75">
      <c r="J642" s="73"/>
    </row>
    <row r="643" ht="12.75">
      <c r="J643" s="73"/>
    </row>
    <row r="644" ht="12.75">
      <c r="J644" s="73"/>
    </row>
    <row r="645" ht="12.75">
      <c r="J645" s="73"/>
    </row>
    <row r="646" ht="12.75">
      <c r="J646" s="73"/>
    </row>
    <row r="647" ht="12.75">
      <c r="J647" s="73"/>
    </row>
    <row r="648" ht="12.75">
      <c r="J648" s="73"/>
    </row>
    <row r="649" ht="12.75">
      <c r="J649" s="73"/>
    </row>
    <row r="650" ht="12.75">
      <c r="J650" s="73"/>
    </row>
    <row r="651" ht="12.75">
      <c r="J651" s="73"/>
    </row>
    <row r="652" ht="12.75">
      <c r="J652" s="73"/>
    </row>
    <row r="653" ht="12.75">
      <c r="J653" s="73"/>
    </row>
    <row r="654" ht="12.75">
      <c r="J654" s="73"/>
    </row>
    <row r="655" ht="12.75">
      <c r="J655" s="73"/>
    </row>
    <row r="656" ht="12.75">
      <c r="J656" s="73"/>
    </row>
    <row r="657" ht="12.75">
      <c r="J657" s="73"/>
    </row>
    <row r="658" ht="12.75">
      <c r="J658" s="73"/>
    </row>
    <row r="659" ht="12.75">
      <c r="J659" s="73"/>
    </row>
    <row r="660" ht="12.75">
      <c r="J660" s="73"/>
    </row>
    <row r="661" ht="12.75">
      <c r="J661" s="73"/>
    </row>
    <row r="662" ht="12.75">
      <c r="J662" s="73"/>
    </row>
    <row r="663" ht="12.75">
      <c r="J663" s="73"/>
    </row>
    <row r="664" ht="12.75">
      <c r="J664" s="73"/>
    </row>
    <row r="665" ht="12.75">
      <c r="J665" s="73"/>
    </row>
    <row r="666" spans="10:247" ht="12.75">
      <c r="J666" s="73"/>
      <c r="IM666" s="1" t="s">
        <v>131</v>
      </c>
    </row>
    <row r="667" ht="12.75">
      <c r="J667" s="73"/>
    </row>
    <row r="668" ht="12.75">
      <c r="J668" s="73"/>
    </row>
    <row r="669" ht="12.75">
      <c r="J669" s="73"/>
    </row>
    <row r="670" ht="12.75">
      <c r="J670" s="73"/>
    </row>
    <row r="671" ht="12.75">
      <c r="J671" s="73"/>
    </row>
    <row r="672" ht="12.75">
      <c r="J672" s="73"/>
    </row>
    <row r="673" ht="12.75">
      <c r="J673" s="73"/>
    </row>
    <row r="674" ht="12.75">
      <c r="J674" s="73"/>
    </row>
    <row r="675" ht="12.75">
      <c r="J675" s="73"/>
    </row>
    <row r="676" ht="12.75">
      <c r="J676" s="73"/>
    </row>
    <row r="677" ht="12.75">
      <c r="J677" s="73"/>
    </row>
    <row r="678" ht="12.75">
      <c r="J678" s="73"/>
    </row>
    <row r="679" ht="12.75">
      <c r="J679" s="73"/>
    </row>
    <row r="680" ht="12.75">
      <c r="J680" s="73"/>
    </row>
    <row r="681" ht="12.75">
      <c r="J681" s="73"/>
    </row>
    <row r="682" ht="12.75">
      <c r="J682" s="73"/>
    </row>
    <row r="683" ht="12.75">
      <c r="J683" s="73"/>
    </row>
    <row r="684" ht="12.75">
      <c r="J684" s="73"/>
    </row>
    <row r="685" ht="12.75">
      <c r="J685" s="73"/>
    </row>
    <row r="686" ht="12.75">
      <c r="J686" s="73"/>
    </row>
    <row r="687" ht="12.75">
      <c r="J687" s="73"/>
    </row>
    <row r="688" ht="12.75">
      <c r="J688" s="73"/>
    </row>
    <row r="689" ht="12.75">
      <c r="J689" s="73"/>
    </row>
    <row r="690" ht="12.75">
      <c r="J690" s="73"/>
    </row>
    <row r="691" ht="12.75">
      <c r="J691" s="73"/>
    </row>
    <row r="692" ht="12.75">
      <c r="J692" s="73"/>
    </row>
    <row r="693" ht="12.75">
      <c r="J693" s="73"/>
    </row>
    <row r="694" ht="12.75">
      <c r="J694" s="73"/>
    </row>
    <row r="695" ht="12.75">
      <c r="J695" s="73"/>
    </row>
    <row r="696" ht="12.75">
      <c r="J696" s="73"/>
    </row>
    <row r="697" ht="12.75">
      <c r="J697" s="73"/>
    </row>
    <row r="698" ht="12.75">
      <c r="J698" s="73"/>
    </row>
    <row r="699" ht="12.75">
      <c r="J699" s="73"/>
    </row>
    <row r="700" ht="12.75">
      <c r="J700" s="73"/>
    </row>
    <row r="701" ht="12.75">
      <c r="J701" s="73"/>
    </row>
    <row r="702" ht="12.75">
      <c r="J702" s="73"/>
    </row>
    <row r="703" ht="12.75">
      <c r="J703" s="73"/>
    </row>
    <row r="704" ht="12.75">
      <c r="J704" s="73"/>
    </row>
    <row r="705" ht="12.75">
      <c r="J705" s="73"/>
    </row>
    <row r="706" ht="12.75">
      <c r="J706" s="73"/>
    </row>
    <row r="707" ht="12.75">
      <c r="J707" s="73"/>
    </row>
    <row r="708" ht="12.75">
      <c r="J708" s="73"/>
    </row>
    <row r="709" ht="12.75">
      <c r="J709" s="73"/>
    </row>
    <row r="710" ht="12.75">
      <c r="J710" s="73"/>
    </row>
    <row r="711" ht="12.75">
      <c r="J711" s="73"/>
    </row>
    <row r="712" ht="12.75">
      <c r="J712" s="73"/>
    </row>
    <row r="713" ht="12.75">
      <c r="J713" s="73"/>
    </row>
    <row r="714" ht="12.75">
      <c r="J714" s="73"/>
    </row>
    <row r="715" ht="12.75">
      <c r="J715" s="73"/>
    </row>
    <row r="716" ht="12.75">
      <c r="J716" s="73"/>
    </row>
    <row r="717" ht="12.75">
      <c r="J717" s="73"/>
    </row>
    <row r="718" ht="12.75">
      <c r="J718" s="73"/>
    </row>
    <row r="719" ht="12.75">
      <c r="J719" s="73"/>
    </row>
    <row r="720" ht="12.75">
      <c r="J720" s="73"/>
    </row>
    <row r="721" ht="12.75">
      <c r="J721" s="73"/>
    </row>
    <row r="722" ht="12.75">
      <c r="J722" s="73"/>
    </row>
    <row r="723" ht="12.75">
      <c r="J723" s="73"/>
    </row>
    <row r="724" ht="12.75">
      <c r="J724" s="73"/>
    </row>
    <row r="725" ht="12.75">
      <c r="J725" s="73"/>
    </row>
    <row r="726" ht="12.75">
      <c r="J726" s="73"/>
    </row>
    <row r="727" ht="12.75">
      <c r="J727" s="73"/>
    </row>
    <row r="728" ht="12.75">
      <c r="J728" s="73"/>
    </row>
    <row r="729" ht="12.75">
      <c r="J729" s="73"/>
    </row>
    <row r="730" ht="12.75">
      <c r="J730" s="73"/>
    </row>
    <row r="731" ht="12.75">
      <c r="J731" s="73"/>
    </row>
    <row r="732" ht="12.75">
      <c r="J732" s="73"/>
    </row>
    <row r="733" ht="12.75">
      <c r="J733" s="73"/>
    </row>
    <row r="734" ht="12.75">
      <c r="J734" s="73"/>
    </row>
    <row r="735" ht="12.75">
      <c r="J735" s="73"/>
    </row>
    <row r="736" ht="12.75">
      <c r="J736" s="73"/>
    </row>
    <row r="737" ht="12.75">
      <c r="J737" s="73"/>
    </row>
    <row r="738" ht="12.75">
      <c r="J738" s="73"/>
    </row>
    <row r="739" ht="12.75">
      <c r="J739" s="73"/>
    </row>
    <row r="740" ht="12.75">
      <c r="J740" s="73"/>
    </row>
    <row r="741" ht="12.75">
      <c r="J741" s="73"/>
    </row>
    <row r="742" ht="12.75">
      <c r="J742" s="73"/>
    </row>
    <row r="743" ht="12.75">
      <c r="J743" s="73"/>
    </row>
    <row r="744" ht="12.75">
      <c r="J744" s="73"/>
    </row>
    <row r="745" ht="12.75">
      <c r="J745" s="73"/>
    </row>
    <row r="746" ht="12.75">
      <c r="J746" s="73"/>
    </row>
    <row r="747" ht="12.75">
      <c r="J747" s="73"/>
    </row>
    <row r="748" ht="12.75">
      <c r="J748" s="73"/>
    </row>
    <row r="749" ht="12.75">
      <c r="J749" s="73"/>
    </row>
    <row r="750" ht="12.75">
      <c r="J750" s="73"/>
    </row>
    <row r="751" ht="12.75">
      <c r="J751" s="73"/>
    </row>
    <row r="752" ht="12.75">
      <c r="J752" s="73"/>
    </row>
    <row r="753" ht="12.75">
      <c r="J753" s="73"/>
    </row>
    <row r="754" ht="12.75">
      <c r="J754" s="73"/>
    </row>
    <row r="755" ht="12.75">
      <c r="J755" s="73"/>
    </row>
    <row r="756" ht="12.75">
      <c r="J756" s="73"/>
    </row>
    <row r="757" ht="12.75">
      <c r="J757" s="73"/>
    </row>
    <row r="758" ht="12.75">
      <c r="J758" s="73"/>
    </row>
    <row r="759" ht="12.75">
      <c r="J759" s="73"/>
    </row>
    <row r="760" ht="12.75">
      <c r="J760" s="73"/>
    </row>
    <row r="761" ht="12.75">
      <c r="J761" s="73"/>
    </row>
    <row r="762" ht="12.75">
      <c r="J762" s="73"/>
    </row>
    <row r="763" ht="12.75">
      <c r="J763" s="73"/>
    </row>
    <row r="764" ht="12.75">
      <c r="J764" s="73"/>
    </row>
    <row r="765" ht="12.75">
      <c r="J765" s="73"/>
    </row>
    <row r="766" ht="12.75">
      <c r="J766" s="73"/>
    </row>
    <row r="767" ht="12.75">
      <c r="J767" s="73"/>
    </row>
    <row r="768" ht="12.75">
      <c r="J768" s="73"/>
    </row>
    <row r="769" ht="12.75">
      <c r="J769" s="73"/>
    </row>
    <row r="770" ht="12.75">
      <c r="J770" s="73"/>
    </row>
    <row r="771" ht="12.75">
      <c r="J771" s="73"/>
    </row>
    <row r="772" ht="12.75">
      <c r="J772" s="73"/>
    </row>
    <row r="773" ht="12.75">
      <c r="J773" s="73"/>
    </row>
    <row r="774" ht="12.75">
      <c r="J774" s="73"/>
    </row>
    <row r="775" ht="12.75">
      <c r="J775" s="73"/>
    </row>
    <row r="776" ht="12.75">
      <c r="J776" s="73"/>
    </row>
    <row r="777" ht="12.75">
      <c r="J777" s="73"/>
    </row>
    <row r="778" ht="12.75">
      <c r="J778" s="73"/>
    </row>
    <row r="779" ht="12.75">
      <c r="J779" s="73"/>
    </row>
    <row r="780" ht="12.75">
      <c r="J780" s="73"/>
    </row>
    <row r="781" ht="12.75">
      <c r="J781" s="73"/>
    </row>
    <row r="782" ht="12.75">
      <c r="J782" s="73"/>
    </row>
    <row r="783" ht="12.75">
      <c r="J783" s="73"/>
    </row>
    <row r="784" ht="12.75">
      <c r="J784" s="73"/>
    </row>
    <row r="785" ht="12.75">
      <c r="J785" s="73"/>
    </row>
    <row r="786" ht="12.75">
      <c r="J786" s="73"/>
    </row>
    <row r="787" ht="12.75">
      <c r="J787" s="73"/>
    </row>
    <row r="788" ht="12.75">
      <c r="J788" s="73"/>
    </row>
    <row r="789" ht="12.75">
      <c r="J789" s="73"/>
    </row>
    <row r="790" ht="12.75">
      <c r="J790" s="73"/>
    </row>
    <row r="791" ht="12.75">
      <c r="J791" s="73"/>
    </row>
    <row r="792" ht="12.75">
      <c r="J792" s="73"/>
    </row>
    <row r="793" ht="12.75">
      <c r="J793" s="73"/>
    </row>
    <row r="794" ht="12.75">
      <c r="J794" s="73"/>
    </row>
    <row r="795" ht="12.75">
      <c r="J795" s="73"/>
    </row>
    <row r="796" ht="12.75">
      <c r="J796" s="73"/>
    </row>
    <row r="797" ht="12.75">
      <c r="J797" s="73"/>
    </row>
    <row r="798" ht="12.75">
      <c r="J798" s="73"/>
    </row>
    <row r="799" ht="12.75">
      <c r="J799" s="73"/>
    </row>
    <row r="800" ht="12.75">
      <c r="J800" s="73"/>
    </row>
    <row r="801" ht="12.75">
      <c r="J801" s="73"/>
    </row>
    <row r="802" ht="12.75">
      <c r="J802" s="73"/>
    </row>
    <row r="803" ht="12.75">
      <c r="J803" s="73"/>
    </row>
    <row r="804" ht="12.75">
      <c r="J804" s="73"/>
    </row>
    <row r="805" ht="12.75">
      <c r="J805" s="73"/>
    </row>
    <row r="806" ht="12.75">
      <c r="J806" s="73"/>
    </row>
    <row r="807" ht="12.75">
      <c r="J807" s="73"/>
    </row>
    <row r="808" ht="12.75">
      <c r="J808" s="73"/>
    </row>
    <row r="809" ht="12.75">
      <c r="J809" s="73"/>
    </row>
    <row r="810" ht="12.75">
      <c r="J810" s="73"/>
    </row>
    <row r="811" ht="12.75">
      <c r="J811" s="73"/>
    </row>
    <row r="812" ht="12.75">
      <c r="J812" s="73"/>
    </row>
    <row r="813" ht="12.75">
      <c r="J813" s="73"/>
    </row>
    <row r="814" ht="12.75">
      <c r="J814" s="73"/>
    </row>
    <row r="815" ht="12.75">
      <c r="J815" s="73"/>
    </row>
    <row r="816" ht="12.75">
      <c r="J816" s="73"/>
    </row>
    <row r="817" ht="12.75">
      <c r="J817" s="73"/>
    </row>
    <row r="818" ht="12.75">
      <c r="J818" s="73"/>
    </row>
    <row r="819" ht="12.75">
      <c r="J819" s="73"/>
    </row>
    <row r="820" ht="12.75">
      <c r="J820" s="73"/>
    </row>
    <row r="821" ht="12.75">
      <c r="J821" s="73"/>
    </row>
    <row r="822" ht="12.75">
      <c r="J822" s="73"/>
    </row>
    <row r="823" ht="12.75">
      <c r="J823" s="73"/>
    </row>
    <row r="824" ht="12.75">
      <c r="J824" s="73"/>
    </row>
    <row r="825" ht="12.75">
      <c r="J825" s="73"/>
    </row>
    <row r="826" ht="12.75">
      <c r="J826" s="73"/>
    </row>
    <row r="827" ht="12.75">
      <c r="J827" s="73"/>
    </row>
    <row r="828" ht="12.75">
      <c r="J828" s="73"/>
    </row>
    <row r="829" ht="12.75">
      <c r="J829" s="73"/>
    </row>
    <row r="830" ht="12.75">
      <c r="J830" s="73"/>
    </row>
    <row r="831" ht="12.75">
      <c r="J831" s="73"/>
    </row>
    <row r="832" ht="12.75">
      <c r="J832" s="73"/>
    </row>
    <row r="833" ht="12.75">
      <c r="J833" s="73"/>
    </row>
    <row r="834" ht="12.75">
      <c r="J834" s="73"/>
    </row>
    <row r="835" ht="12.75">
      <c r="J835" s="73"/>
    </row>
    <row r="836" ht="12.75">
      <c r="J836" s="73"/>
    </row>
    <row r="837" ht="12.75">
      <c r="J837" s="73"/>
    </row>
    <row r="838" ht="12.75">
      <c r="J838" s="73"/>
    </row>
    <row r="839" ht="12.75">
      <c r="J839" s="73"/>
    </row>
    <row r="840" ht="12.75">
      <c r="J840" s="73"/>
    </row>
    <row r="841" ht="12.75">
      <c r="J841" s="73"/>
    </row>
    <row r="842" ht="12.75">
      <c r="J842" s="73"/>
    </row>
    <row r="843" ht="12.75">
      <c r="J843" s="73"/>
    </row>
    <row r="844" ht="12.75">
      <c r="J844" s="73"/>
    </row>
    <row r="845" ht="12.75">
      <c r="J845" s="73"/>
    </row>
    <row r="846" ht="12.75">
      <c r="J846" s="73"/>
    </row>
    <row r="847" ht="12.75">
      <c r="J847" s="73"/>
    </row>
    <row r="848" ht="12.75">
      <c r="J848" s="73"/>
    </row>
    <row r="849" ht="12.75">
      <c r="J849" s="73"/>
    </row>
    <row r="850" ht="12.75">
      <c r="J850" s="73"/>
    </row>
    <row r="851" ht="12.75">
      <c r="J851" s="73"/>
    </row>
    <row r="852" ht="12.75">
      <c r="J852" s="73"/>
    </row>
    <row r="853" ht="12.75">
      <c r="J853" s="73"/>
    </row>
    <row r="854" ht="12.75">
      <c r="J854" s="73"/>
    </row>
    <row r="855" ht="12.75">
      <c r="J855" s="73"/>
    </row>
    <row r="856" ht="12.75">
      <c r="J856" s="73"/>
    </row>
    <row r="857" ht="12.75">
      <c r="J857" s="73"/>
    </row>
    <row r="858" ht="12.75">
      <c r="J858" s="73"/>
    </row>
    <row r="859" ht="12.75">
      <c r="J859" s="73"/>
    </row>
    <row r="860" ht="12.75">
      <c r="J860" s="73"/>
    </row>
    <row r="861" ht="12.75">
      <c r="J861" s="73"/>
    </row>
    <row r="862" ht="12.75">
      <c r="J862" s="73"/>
    </row>
    <row r="863" ht="12.75">
      <c r="J863" s="73"/>
    </row>
    <row r="864" ht="12.75">
      <c r="J864" s="73"/>
    </row>
    <row r="865" ht="12.75">
      <c r="J865" s="73"/>
    </row>
    <row r="866" ht="12.75">
      <c r="J866" s="73"/>
    </row>
    <row r="867" ht="12.75">
      <c r="J867" s="73"/>
    </row>
    <row r="868" ht="12.75">
      <c r="J868" s="73"/>
    </row>
    <row r="869" ht="12.75">
      <c r="J869" s="73"/>
    </row>
    <row r="870" ht="12.75">
      <c r="J870" s="73"/>
    </row>
    <row r="871" ht="12.75">
      <c r="J871" s="73"/>
    </row>
    <row r="872" ht="12.75">
      <c r="J872" s="73"/>
    </row>
    <row r="873" ht="12.75">
      <c r="J873" s="73"/>
    </row>
    <row r="874" ht="12.75">
      <c r="J874" s="73"/>
    </row>
    <row r="875" ht="12.75">
      <c r="J875" s="73"/>
    </row>
    <row r="876" ht="12.75">
      <c r="J876" s="73"/>
    </row>
    <row r="877" ht="12.75">
      <c r="J877" s="73"/>
    </row>
    <row r="878" ht="12.75">
      <c r="J878" s="73"/>
    </row>
    <row r="879" ht="12.75">
      <c r="J879" s="73"/>
    </row>
    <row r="880" ht="12.75">
      <c r="J880" s="73"/>
    </row>
    <row r="881" ht="12.75">
      <c r="J881" s="73"/>
    </row>
    <row r="882" ht="12.75">
      <c r="J882" s="73"/>
    </row>
    <row r="883" ht="12.75">
      <c r="J883" s="73"/>
    </row>
    <row r="884" ht="12.75">
      <c r="J884" s="73"/>
    </row>
    <row r="885" ht="12.75">
      <c r="J885" s="73"/>
    </row>
    <row r="886" ht="12.75">
      <c r="J886" s="73"/>
    </row>
    <row r="887" ht="12.75">
      <c r="J887" s="73"/>
    </row>
    <row r="888" ht="12.75">
      <c r="J888" s="73"/>
    </row>
    <row r="889" ht="12.75">
      <c r="J889" s="73"/>
    </row>
    <row r="890" ht="12.75">
      <c r="J890" s="73"/>
    </row>
    <row r="891" ht="12.75">
      <c r="J891" s="73"/>
    </row>
    <row r="892" ht="12.75">
      <c r="J892" s="73"/>
    </row>
    <row r="893" ht="12.75">
      <c r="J893" s="73"/>
    </row>
    <row r="894" ht="12.75">
      <c r="J894" s="73"/>
    </row>
    <row r="895" ht="12.75">
      <c r="J895" s="73"/>
    </row>
    <row r="896" ht="12.75">
      <c r="J896" s="73"/>
    </row>
    <row r="897" ht="12.75">
      <c r="J897" s="73"/>
    </row>
    <row r="898" ht="12.75">
      <c r="J898" s="73"/>
    </row>
    <row r="899" ht="12.75">
      <c r="J899" s="73"/>
    </row>
    <row r="900" ht="12.75">
      <c r="J900" s="73"/>
    </row>
    <row r="901" ht="12.75">
      <c r="J901" s="73"/>
    </row>
    <row r="902" ht="12.75">
      <c r="J902" s="73"/>
    </row>
    <row r="903" ht="12.75">
      <c r="J903" s="73"/>
    </row>
    <row r="904" ht="12.75">
      <c r="J904" s="73"/>
    </row>
    <row r="905" ht="12.75">
      <c r="J905" s="73"/>
    </row>
    <row r="906" ht="12.75">
      <c r="J906" s="73"/>
    </row>
    <row r="907" ht="12.75">
      <c r="J907" s="73"/>
    </row>
    <row r="908" ht="12.75">
      <c r="J908" s="73"/>
    </row>
    <row r="909" ht="12.75">
      <c r="J909" s="73"/>
    </row>
    <row r="910" ht="12.75">
      <c r="J910" s="73"/>
    </row>
    <row r="911" ht="12.75">
      <c r="J911" s="73"/>
    </row>
    <row r="912" ht="12.75">
      <c r="J912" s="73"/>
    </row>
    <row r="913" ht="12.75">
      <c r="J913" s="73"/>
    </row>
    <row r="914" ht="12.75">
      <c r="J914" s="73"/>
    </row>
    <row r="915" ht="12.75">
      <c r="J915" s="73"/>
    </row>
    <row r="916" ht="12.75">
      <c r="J916" s="73"/>
    </row>
    <row r="917" ht="12.75">
      <c r="J917" s="73"/>
    </row>
    <row r="918" ht="12.75">
      <c r="J918" s="73"/>
    </row>
    <row r="919" ht="12.75">
      <c r="J919" s="73"/>
    </row>
    <row r="920" ht="12.75">
      <c r="J920" s="73"/>
    </row>
    <row r="921" ht="12.75">
      <c r="J921" s="73"/>
    </row>
    <row r="922" ht="12.75">
      <c r="J922" s="73"/>
    </row>
    <row r="923" ht="12.75">
      <c r="J923" s="73"/>
    </row>
    <row r="924" ht="12.75">
      <c r="J924" s="73"/>
    </row>
    <row r="925" ht="12.75">
      <c r="J925" s="73"/>
    </row>
    <row r="926" ht="12.75">
      <c r="J926" s="73"/>
    </row>
    <row r="927" ht="12.75">
      <c r="J927" s="73"/>
    </row>
    <row r="928" ht="12.75">
      <c r="J928" s="73"/>
    </row>
    <row r="929" ht="12.75">
      <c r="J929" s="73"/>
    </row>
    <row r="930" ht="12.75">
      <c r="J930" s="73"/>
    </row>
    <row r="931" ht="12.75">
      <c r="J931" s="73"/>
    </row>
    <row r="932" ht="12.75">
      <c r="J932" s="73"/>
    </row>
    <row r="933" ht="12.75">
      <c r="J933" s="73"/>
    </row>
    <row r="934" ht="12.75">
      <c r="J934" s="73"/>
    </row>
    <row r="935" ht="12.75">
      <c r="J935" s="73"/>
    </row>
    <row r="936" ht="12.75">
      <c r="J936" s="73"/>
    </row>
    <row r="937" ht="12.75">
      <c r="J937" s="73"/>
    </row>
    <row r="938" ht="12.75">
      <c r="J938" s="73"/>
    </row>
    <row r="939" ht="12.75">
      <c r="J939" s="73"/>
    </row>
    <row r="940" ht="12.75">
      <c r="J940" s="73"/>
    </row>
    <row r="941" ht="12.75">
      <c r="J941" s="73"/>
    </row>
    <row r="942" ht="12.75">
      <c r="J942" s="73"/>
    </row>
    <row r="943" ht="12.75">
      <c r="J943" s="73"/>
    </row>
    <row r="944" ht="12.75">
      <c r="J944" s="73"/>
    </row>
    <row r="945" ht="12.75">
      <c r="J945" s="73"/>
    </row>
    <row r="946" ht="12.75">
      <c r="J946" s="73"/>
    </row>
    <row r="947" ht="12.75">
      <c r="J947" s="73"/>
    </row>
    <row r="948" ht="12.75">
      <c r="J948" s="73"/>
    </row>
    <row r="949" ht="12.75">
      <c r="J949" s="73"/>
    </row>
    <row r="950" ht="12.75">
      <c r="J950" s="73"/>
    </row>
    <row r="951" ht="12.75">
      <c r="J951" s="73"/>
    </row>
    <row r="952" ht="12.75">
      <c r="J952" s="73"/>
    </row>
    <row r="953" ht="12.75">
      <c r="J953" s="73"/>
    </row>
    <row r="954" ht="12.75">
      <c r="J954" s="73"/>
    </row>
    <row r="955" ht="12.75">
      <c r="J955" s="73"/>
    </row>
    <row r="956" ht="12.75">
      <c r="J956" s="73"/>
    </row>
    <row r="957" ht="12.75">
      <c r="J957" s="73"/>
    </row>
    <row r="958" ht="12.75">
      <c r="J958" s="73"/>
    </row>
    <row r="959" ht="12.75">
      <c r="J959" s="73"/>
    </row>
    <row r="960" ht="12.75">
      <c r="J960" s="73"/>
    </row>
    <row r="961" ht="12.75">
      <c r="J961" s="73"/>
    </row>
    <row r="962" ht="12.75">
      <c r="J962" s="73"/>
    </row>
    <row r="963" ht="12.75">
      <c r="J963" s="73"/>
    </row>
    <row r="964" ht="12.75">
      <c r="J964" s="73"/>
    </row>
    <row r="965" ht="12.75">
      <c r="J965" s="73"/>
    </row>
    <row r="966" ht="12.75">
      <c r="J966" s="73"/>
    </row>
    <row r="967" ht="12.75">
      <c r="J967" s="73"/>
    </row>
    <row r="968" ht="12.75">
      <c r="J968" s="73"/>
    </row>
    <row r="969" ht="12.75">
      <c r="J969" s="73"/>
    </row>
    <row r="970" ht="12.75">
      <c r="J970" s="73"/>
    </row>
    <row r="971" ht="12.75">
      <c r="J971" s="73"/>
    </row>
    <row r="972" ht="12.75">
      <c r="J972" s="73"/>
    </row>
    <row r="973" ht="12.75">
      <c r="J973" s="73"/>
    </row>
    <row r="974" ht="12.75">
      <c r="J974" s="73"/>
    </row>
    <row r="975" ht="12.75">
      <c r="J975" s="73"/>
    </row>
    <row r="976" ht="12.75">
      <c r="J976" s="73"/>
    </row>
    <row r="977" ht="12.75">
      <c r="J977" s="73"/>
    </row>
    <row r="978" ht="12.75">
      <c r="J978" s="73"/>
    </row>
    <row r="979" ht="12.75">
      <c r="J979" s="73"/>
    </row>
    <row r="980" ht="12.75">
      <c r="J980" s="73"/>
    </row>
    <row r="981" ht="12.75">
      <c r="J981" s="73"/>
    </row>
    <row r="982" ht="12.75">
      <c r="J982" s="73"/>
    </row>
    <row r="983" ht="12.75">
      <c r="J983" s="73"/>
    </row>
    <row r="984" ht="12.75">
      <c r="J984" s="73"/>
    </row>
    <row r="985" ht="12.75">
      <c r="J985" s="73"/>
    </row>
    <row r="986" ht="12.75">
      <c r="J986" s="73"/>
    </row>
    <row r="987" ht="12.75">
      <c r="J987" s="73"/>
    </row>
    <row r="988" ht="12.75">
      <c r="J988" s="73"/>
    </row>
    <row r="989" ht="12.75">
      <c r="J989" s="73"/>
    </row>
    <row r="990" ht="12.75">
      <c r="J990" s="73"/>
    </row>
    <row r="991" ht="12.75">
      <c r="J991" s="73"/>
    </row>
    <row r="992" ht="12.75">
      <c r="J992" s="73"/>
    </row>
    <row r="993" ht="12.75">
      <c r="J993" s="73"/>
    </row>
    <row r="994" ht="12.75">
      <c r="J994" s="73"/>
    </row>
    <row r="995" ht="12.75">
      <c r="J995" s="73"/>
    </row>
    <row r="996" ht="12.75">
      <c r="J996" s="73"/>
    </row>
    <row r="997" ht="12.75">
      <c r="J997" s="73"/>
    </row>
    <row r="998" ht="12.75">
      <c r="J998" s="73"/>
    </row>
    <row r="999" ht="12.75">
      <c r="J999" s="73"/>
    </row>
    <row r="1000" ht="12.75">
      <c r="J1000" s="73"/>
    </row>
    <row r="1001" ht="12.75">
      <c r="J1001" s="73"/>
    </row>
    <row r="1002" ht="12.75">
      <c r="J1002" s="73"/>
    </row>
    <row r="1003" ht="12.75">
      <c r="J1003" s="73"/>
    </row>
    <row r="1004" ht="12.75">
      <c r="J1004" s="73"/>
    </row>
    <row r="1005" ht="12.75">
      <c r="J1005" s="73"/>
    </row>
    <row r="1006" ht="12.75">
      <c r="J1006" s="73"/>
    </row>
    <row r="1007" ht="12.75">
      <c r="J1007" s="73"/>
    </row>
    <row r="1008" ht="12.75">
      <c r="J1008" s="73"/>
    </row>
    <row r="1009" ht="12.75">
      <c r="J1009" s="73"/>
    </row>
    <row r="1010" ht="12.75">
      <c r="J1010" s="73"/>
    </row>
    <row r="1011" ht="12.75">
      <c r="J1011" s="73"/>
    </row>
    <row r="1012" ht="12.75">
      <c r="J1012" s="73"/>
    </row>
    <row r="1013" ht="12.75">
      <c r="J1013" s="73"/>
    </row>
    <row r="1014" ht="12.75">
      <c r="J1014" s="73"/>
    </row>
    <row r="1015" ht="12.75">
      <c r="J1015" s="73"/>
    </row>
    <row r="1016" ht="12.75">
      <c r="J1016" s="73"/>
    </row>
    <row r="1017" ht="12.75">
      <c r="J1017" s="73"/>
    </row>
    <row r="1018" ht="12.75">
      <c r="J1018" s="73"/>
    </row>
    <row r="1019" ht="12.75">
      <c r="J1019" s="73"/>
    </row>
    <row r="1020" ht="12.75">
      <c r="J1020" s="73"/>
    </row>
    <row r="1021" ht="12.75">
      <c r="J1021" s="73"/>
    </row>
    <row r="1022" ht="12.75">
      <c r="J1022" s="73"/>
    </row>
    <row r="1023" ht="12.75">
      <c r="J1023" s="73"/>
    </row>
    <row r="1024" ht="12.75">
      <c r="J1024" s="73"/>
    </row>
    <row r="1025" ht="12.75">
      <c r="J1025" s="73"/>
    </row>
    <row r="1026" ht="12.75">
      <c r="J1026" s="73"/>
    </row>
    <row r="1027" ht="12.75">
      <c r="J1027" s="73"/>
    </row>
    <row r="1028" ht="12.75">
      <c r="J1028" s="73"/>
    </row>
    <row r="1029" ht="12.75">
      <c r="J1029" s="73"/>
    </row>
    <row r="1030" ht="12.75">
      <c r="J1030" s="73"/>
    </row>
    <row r="1031" ht="12.75">
      <c r="J1031" s="73"/>
    </row>
    <row r="1032" ht="12.75">
      <c r="J1032" s="73"/>
    </row>
    <row r="1033" ht="12.75">
      <c r="J1033" s="73"/>
    </row>
    <row r="1034" ht="12.75">
      <c r="J1034" s="73"/>
    </row>
    <row r="1035" ht="12.75">
      <c r="J1035" s="73"/>
    </row>
    <row r="1036" ht="12.75">
      <c r="J1036" s="73"/>
    </row>
    <row r="1037" ht="12.75">
      <c r="J1037" s="73"/>
    </row>
    <row r="1038" ht="12.75">
      <c r="J1038" s="73"/>
    </row>
    <row r="1039" ht="12.75">
      <c r="J1039" s="73"/>
    </row>
    <row r="1040" ht="12.75">
      <c r="J1040" s="73"/>
    </row>
    <row r="1041" ht="12.75">
      <c r="J1041" s="73"/>
    </row>
    <row r="1042" ht="12.75">
      <c r="J1042" s="73"/>
    </row>
    <row r="1043" ht="12.75">
      <c r="J1043" s="73"/>
    </row>
    <row r="1044" ht="12.75">
      <c r="J1044" s="73"/>
    </row>
    <row r="1045" ht="12.75">
      <c r="J1045" s="73"/>
    </row>
    <row r="1046" ht="12.75">
      <c r="J1046" s="73"/>
    </row>
    <row r="1047" ht="12.75">
      <c r="J1047" s="73"/>
    </row>
    <row r="1048" ht="12.75">
      <c r="J1048" s="73"/>
    </row>
    <row r="1049" ht="12.75">
      <c r="J1049" s="73"/>
    </row>
    <row r="1050" ht="12.75">
      <c r="J1050" s="73"/>
    </row>
    <row r="1051" ht="12.75">
      <c r="J1051" s="73"/>
    </row>
    <row r="1052" ht="12.75">
      <c r="J1052" s="73"/>
    </row>
    <row r="1053" ht="12.75">
      <c r="J1053" s="73"/>
    </row>
    <row r="1054" ht="12.75">
      <c r="J1054" s="73"/>
    </row>
    <row r="1055" ht="12.75">
      <c r="J1055" s="73"/>
    </row>
    <row r="1056" ht="12.75">
      <c r="J1056" s="73"/>
    </row>
    <row r="1057" ht="12.75">
      <c r="J1057" s="73"/>
    </row>
    <row r="1058" ht="12.75">
      <c r="J1058" s="73"/>
    </row>
    <row r="1059" ht="12.75">
      <c r="J1059" s="73"/>
    </row>
    <row r="1060" ht="12.75">
      <c r="J1060" s="73"/>
    </row>
    <row r="1061" ht="12.75">
      <c r="J1061" s="73"/>
    </row>
    <row r="1062" ht="12.75">
      <c r="J1062" s="73"/>
    </row>
    <row r="1063" ht="12.75">
      <c r="J1063" s="73"/>
    </row>
    <row r="1064" ht="12.75">
      <c r="J1064" s="73"/>
    </row>
    <row r="1065" ht="12.75">
      <c r="J1065" s="73"/>
    </row>
    <row r="1066" ht="12.75">
      <c r="J1066" s="73"/>
    </row>
    <row r="1067" ht="12.75">
      <c r="J1067" s="73"/>
    </row>
    <row r="1068" ht="12.75">
      <c r="J1068" s="73"/>
    </row>
    <row r="1069" ht="12.75">
      <c r="J1069" s="73"/>
    </row>
    <row r="1070" ht="12.75">
      <c r="J1070" s="73"/>
    </row>
    <row r="1071" ht="12.75">
      <c r="J1071" s="73"/>
    </row>
    <row r="1072" ht="12.75">
      <c r="J1072" s="73"/>
    </row>
    <row r="1073" ht="12.75">
      <c r="J1073" s="73"/>
    </row>
    <row r="1074" ht="12.75">
      <c r="J1074" s="73"/>
    </row>
    <row r="1075" ht="12.75">
      <c r="J1075" s="73"/>
    </row>
    <row r="1076" ht="12.75">
      <c r="J1076" s="73"/>
    </row>
    <row r="1077" ht="12.75">
      <c r="J1077" s="73"/>
    </row>
    <row r="1078" ht="12.75">
      <c r="J1078" s="73"/>
    </row>
    <row r="1079" ht="12.75">
      <c r="J1079" s="73"/>
    </row>
    <row r="1080" ht="12.75">
      <c r="J1080" s="73"/>
    </row>
    <row r="1081" ht="12.75">
      <c r="J1081" s="73"/>
    </row>
    <row r="1082" ht="12.75">
      <c r="J1082" s="73"/>
    </row>
    <row r="1083" ht="12.75">
      <c r="J1083" s="73"/>
    </row>
    <row r="1084" ht="12.75">
      <c r="J1084" s="73"/>
    </row>
    <row r="1085" ht="12.75">
      <c r="J1085" s="73"/>
    </row>
    <row r="1086" ht="12.75">
      <c r="J1086" s="73"/>
    </row>
    <row r="1087" ht="12.75">
      <c r="J1087" s="73"/>
    </row>
    <row r="1088" ht="12.75">
      <c r="J1088" s="73"/>
    </row>
    <row r="1089" ht="12.75">
      <c r="J1089" s="73"/>
    </row>
    <row r="1090" ht="12.75">
      <c r="J1090" s="73"/>
    </row>
    <row r="1091" ht="12.75">
      <c r="J1091" s="73"/>
    </row>
    <row r="1092" ht="12.75">
      <c r="J1092" s="73"/>
    </row>
    <row r="1093" ht="12.75">
      <c r="J1093" s="73"/>
    </row>
    <row r="1094" ht="12.75">
      <c r="J1094" s="73"/>
    </row>
    <row r="1095" ht="12.75">
      <c r="J1095" s="73"/>
    </row>
    <row r="1096" ht="12.75">
      <c r="J1096" s="73"/>
    </row>
    <row r="1097" ht="12.75">
      <c r="J1097" s="73"/>
    </row>
    <row r="1098" ht="12.75">
      <c r="J1098" s="73"/>
    </row>
    <row r="1099" ht="12.75">
      <c r="J1099" s="73"/>
    </row>
    <row r="1100" ht="12.75">
      <c r="J1100" s="73"/>
    </row>
    <row r="1101" ht="12.75">
      <c r="J1101" s="73"/>
    </row>
    <row r="1102" ht="12.75">
      <c r="J1102" s="73"/>
    </row>
    <row r="1103" ht="12.75">
      <c r="J1103" s="73"/>
    </row>
    <row r="1104" ht="12.75">
      <c r="J1104" s="73"/>
    </row>
    <row r="1105" ht="12.75">
      <c r="J1105" s="73"/>
    </row>
    <row r="1106" ht="12.75">
      <c r="J1106" s="73"/>
    </row>
    <row r="1107" ht="12.75">
      <c r="J1107" s="73"/>
    </row>
    <row r="1108" ht="12.75">
      <c r="J1108" s="73"/>
    </row>
    <row r="1109" ht="12.75">
      <c r="J1109" s="73"/>
    </row>
    <row r="1110" ht="12.75">
      <c r="J1110" s="73"/>
    </row>
    <row r="1111" ht="12.75">
      <c r="J1111" s="73"/>
    </row>
    <row r="1112" ht="12.75">
      <c r="J1112" s="73"/>
    </row>
    <row r="1113" ht="12.75">
      <c r="J1113" s="73"/>
    </row>
    <row r="1114" ht="12.75">
      <c r="J1114" s="73"/>
    </row>
    <row r="1115" ht="12.75">
      <c r="J1115" s="73"/>
    </row>
    <row r="1116" ht="12.75">
      <c r="J1116" s="73"/>
    </row>
    <row r="1117" ht="12.75">
      <c r="J1117" s="73"/>
    </row>
    <row r="1118" ht="12.75">
      <c r="J1118" s="73"/>
    </row>
    <row r="1119" ht="12.75">
      <c r="J1119" s="73"/>
    </row>
    <row r="1120" ht="12.75">
      <c r="J1120" s="73"/>
    </row>
    <row r="1121" ht="12.75">
      <c r="J1121" s="73"/>
    </row>
    <row r="1122" ht="12.75">
      <c r="J1122" s="73"/>
    </row>
    <row r="1123" ht="12.75">
      <c r="J1123" s="73"/>
    </row>
    <row r="1124" ht="12.75">
      <c r="J1124" s="73"/>
    </row>
    <row r="1125" ht="12.75">
      <c r="J1125" s="73"/>
    </row>
    <row r="1126" ht="12.75">
      <c r="J1126" s="73"/>
    </row>
    <row r="1127" ht="12.75">
      <c r="J1127" s="73"/>
    </row>
    <row r="1128" ht="12.75">
      <c r="J1128" s="73"/>
    </row>
    <row r="1129" ht="12.75">
      <c r="J1129" s="73"/>
    </row>
    <row r="1130" ht="12.75">
      <c r="J1130" s="73"/>
    </row>
    <row r="1131" ht="12.75">
      <c r="J1131" s="73"/>
    </row>
    <row r="1132" ht="12.75">
      <c r="J1132" s="73"/>
    </row>
    <row r="1133" ht="12.75">
      <c r="J1133" s="73"/>
    </row>
    <row r="1134" ht="12.75">
      <c r="J1134" s="73"/>
    </row>
    <row r="1135" ht="12.75">
      <c r="J1135" s="73"/>
    </row>
    <row r="1136" ht="12.75">
      <c r="J1136" s="73"/>
    </row>
    <row r="1137" ht="12.75">
      <c r="J1137" s="73"/>
    </row>
    <row r="1138" ht="12.75">
      <c r="J1138" s="73"/>
    </row>
    <row r="1139" ht="12.75">
      <c r="J1139" s="73"/>
    </row>
    <row r="1140" ht="12.75">
      <c r="J1140" s="73"/>
    </row>
    <row r="1141" ht="12.75">
      <c r="J1141" s="73"/>
    </row>
    <row r="1142" ht="12.75">
      <c r="J1142" s="73"/>
    </row>
    <row r="1143" ht="12.75">
      <c r="J1143" s="73"/>
    </row>
    <row r="1144" ht="12.75">
      <c r="J1144" s="73"/>
    </row>
    <row r="1145" ht="12.75">
      <c r="J1145" s="73"/>
    </row>
    <row r="1146" ht="12.75">
      <c r="J1146" s="73"/>
    </row>
    <row r="1147" ht="12.75">
      <c r="J1147" s="73"/>
    </row>
    <row r="1148" ht="12.75">
      <c r="J1148" s="73"/>
    </row>
    <row r="1149" ht="12.75">
      <c r="J1149" s="73"/>
    </row>
    <row r="1150" ht="12.75">
      <c r="J1150" s="73"/>
    </row>
    <row r="1151" ht="12.75">
      <c r="J1151" s="73"/>
    </row>
    <row r="1152" ht="12.75">
      <c r="J1152" s="73"/>
    </row>
    <row r="1153" ht="12.75">
      <c r="J1153" s="73"/>
    </row>
    <row r="1154" ht="12.75">
      <c r="J1154" s="73"/>
    </row>
    <row r="1155" ht="12.75">
      <c r="J1155" s="73"/>
    </row>
    <row r="1156" ht="12.75">
      <c r="J1156" s="73"/>
    </row>
    <row r="1157" ht="12.75">
      <c r="J1157" s="73"/>
    </row>
    <row r="1158" ht="12.75">
      <c r="J1158" s="73"/>
    </row>
    <row r="1159" ht="12.75">
      <c r="J1159" s="73"/>
    </row>
    <row r="1160" ht="12.75">
      <c r="J1160" s="73"/>
    </row>
    <row r="1161" ht="12.75">
      <c r="J1161" s="73"/>
    </row>
    <row r="1162" ht="12.75">
      <c r="J1162" s="73"/>
    </row>
    <row r="1163" ht="12.75">
      <c r="J1163" s="73"/>
    </row>
    <row r="1164" ht="12.75">
      <c r="J1164" s="73"/>
    </row>
    <row r="1165" ht="12.75">
      <c r="J1165" s="73"/>
    </row>
    <row r="1166" ht="12.75">
      <c r="J1166" s="73"/>
    </row>
    <row r="1167" ht="12.75">
      <c r="J1167" s="73"/>
    </row>
    <row r="1168" ht="12.75">
      <c r="J1168" s="73"/>
    </row>
    <row r="1169" ht="12.75">
      <c r="J1169" s="73"/>
    </row>
    <row r="1170" ht="12.75">
      <c r="J1170" s="73"/>
    </row>
    <row r="1171" ht="12.75">
      <c r="J1171" s="73"/>
    </row>
    <row r="1172" ht="12.75">
      <c r="J1172" s="73"/>
    </row>
    <row r="1173" ht="12.75">
      <c r="J1173" s="73"/>
    </row>
    <row r="1174" ht="12.75">
      <c r="J1174" s="73"/>
    </row>
    <row r="1175" ht="12.75">
      <c r="J1175" s="73"/>
    </row>
    <row r="1176" ht="12.75">
      <c r="J1176" s="73"/>
    </row>
    <row r="1177" ht="12.75">
      <c r="J1177" s="73"/>
    </row>
    <row r="1178" ht="12.75">
      <c r="J1178" s="73"/>
    </row>
    <row r="1179" ht="12.75">
      <c r="J1179" s="73"/>
    </row>
    <row r="1180" ht="12.75">
      <c r="J1180" s="73"/>
    </row>
    <row r="1181" ht="12.75">
      <c r="J1181" s="73"/>
    </row>
    <row r="1182" ht="12.75">
      <c r="J1182" s="73"/>
    </row>
    <row r="1183" ht="12.75">
      <c r="J1183" s="73"/>
    </row>
    <row r="1184" ht="12.75">
      <c r="J1184" s="73"/>
    </row>
    <row r="1185" ht="12.75">
      <c r="J1185" s="73"/>
    </row>
    <row r="1186" ht="12.75">
      <c r="J1186" s="73"/>
    </row>
    <row r="1187" ht="12.75">
      <c r="J1187" s="73"/>
    </row>
    <row r="1188" ht="12.75">
      <c r="J1188" s="73"/>
    </row>
    <row r="1189" ht="12.75">
      <c r="J1189" s="73"/>
    </row>
    <row r="1190" ht="12.75">
      <c r="J1190" s="73"/>
    </row>
    <row r="1191" ht="12.75">
      <c r="J1191" s="73"/>
    </row>
    <row r="1192" ht="12.75">
      <c r="J1192" s="73"/>
    </row>
    <row r="1193" ht="12.75">
      <c r="J1193" s="73"/>
    </row>
    <row r="1194" ht="12.75">
      <c r="J1194" s="73"/>
    </row>
    <row r="1195" ht="12.75">
      <c r="J1195" s="73"/>
    </row>
    <row r="1196" ht="12.75">
      <c r="J1196" s="73"/>
    </row>
    <row r="1197" ht="12.75">
      <c r="J1197" s="73"/>
    </row>
    <row r="1198" ht="12.75">
      <c r="J1198" s="73"/>
    </row>
    <row r="1199" ht="12.75">
      <c r="J1199" s="73"/>
    </row>
    <row r="1200" ht="12.75">
      <c r="J1200" s="73"/>
    </row>
    <row r="1201" ht="12.75">
      <c r="J1201" s="73"/>
    </row>
    <row r="1202" ht="12.75">
      <c r="J1202" s="73"/>
    </row>
    <row r="1203" ht="12.75">
      <c r="J1203" s="73"/>
    </row>
    <row r="1204" ht="12.75">
      <c r="J1204" s="73"/>
    </row>
    <row r="1205" ht="12.75">
      <c r="J1205" s="73"/>
    </row>
    <row r="1206" ht="12.75">
      <c r="J1206" s="73"/>
    </row>
    <row r="1207" ht="12.75">
      <c r="J1207" s="73"/>
    </row>
    <row r="1208" ht="12.75">
      <c r="J1208" s="73"/>
    </row>
    <row r="1209" ht="12.75">
      <c r="J1209" s="73"/>
    </row>
    <row r="1210" ht="12.75">
      <c r="J1210" s="73"/>
    </row>
    <row r="1211" ht="12.75">
      <c r="J1211" s="73"/>
    </row>
    <row r="1212" ht="12.75">
      <c r="J1212" s="73"/>
    </row>
    <row r="1213" ht="12.75">
      <c r="J1213" s="73"/>
    </row>
    <row r="1214" ht="12.75">
      <c r="J1214" s="73"/>
    </row>
    <row r="1215" ht="12.75">
      <c r="J1215" s="73"/>
    </row>
    <row r="1216" ht="12.75">
      <c r="J1216" s="73"/>
    </row>
    <row r="1217" ht="12.75">
      <c r="J1217" s="73"/>
    </row>
    <row r="1218" ht="12.75">
      <c r="J1218" s="73"/>
    </row>
    <row r="1219" ht="12.75">
      <c r="J1219" s="73"/>
    </row>
    <row r="1220" ht="12.75">
      <c r="J1220" s="73"/>
    </row>
    <row r="1221" ht="12.75">
      <c r="J1221" s="73"/>
    </row>
    <row r="1222" ht="12.75">
      <c r="J1222" s="73"/>
    </row>
    <row r="1223" ht="12.75">
      <c r="J1223" s="73"/>
    </row>
    <row r="1224" ht="12.75">
      <c r="J1224" s="73"/>
    </row>
    <row r="1225" ht="12.75">
      <c r="J1225" s="73"/>
    </row>
    <row r="1226" ht="12.75">
      <c r="J1226" s="73"/>
    </row>
    <row r="1227" ht="12.75">
      <c r="J1227" s="73"/>
    </row>
    <row r="1228" ht="12.75">
      <c r="J1228" s="73"/>
    </row>
    <row r="1229" ht="12.75">
      <c r="J1229" s="73"/>
    </row>
    <row r="1230" ht="12.75">
      <c r="J1230" s="73"/>
    </row>
    <row r="1231" ht="12.75">
      <c r="J1231" s="73"/>
    </row>
    <row r="1232" ht="12.75">
      <c r="J1232" s="73"/>
    </row>
    <row r="1233" ht="12.75">
      <c r="J1233" s="73"/>
    </row>
    <row r="1234" ht="12.75">
      <c r="J1234" s="73"/>
    </row>
    <row r="1235" ht="12.75">
      <c r="J1235" s="73"/>
    </row>
    <row r="1236" ht="12.75">
      <c r="J1236" s="73"/>
    </row>
    <row r="1237" ht="12.75">
      <c r="J1237" s="73"/>
    </row>
    <row r="1238" ht="12.75">
      <c r="J1238" s="73"/>
    </row>
    <row r="1239" ht="12.75">
      <c r="J1239" s="73"/>
    </row>
    <row r="1240" ht="12.75">
      <c r="J1240" s="73"/>
    </row>
    <row r="1241" ht="12.75">
      <c r="J1241" s="73"/>
    </row>
    <row r="1242" ht="12.75">
      <c r="J1242" s="73"/>
    </row>
    <row r="1243" ht="12.75">
      <c r="J1243" s="73"/>
    </row>
    <row r="1244" ht="12.75">
      <c r="J1244" s="73"/>
    </row>
    <row r="1245" ht="12.75">
      <c r="J1245" s="73"/>
    </row>
    <row r="1246" ht="12.75">
      <c r="J1246" s="73"/>
    </row>
    <row r="1247" ht="12.75">
      <c r="J1247" s="73"/>
    </row>
    <row r="1248" ht="12.75">
      <c r="J1248" s="73"/>
    </row>
    <row r="1249" ht="12.75">
      <c r="J1249" s="73"/>
    </row>
    <row r="1250" ht="12.75">
      <c r="J1250" s="73"/>
    </row>
    <row r="1251" ht="12.75">
      <c r="J1251" s="73"/>
    </row>
    <row r="1252" ht="12.75">
      <c r="J1252" s="73"/>
    </row>
    <row r="1253" ht="12.75">
      <c r="J1253" s="73"/>
    </row>
    <row r="1254" ht="12.75">
      <c r="J1254" s="73"/>
    </row>
    <row r="1255" ht="12.75">
      <c r="J1255" s="73"/>
    </row>
    <row r="1256" ht="12.75">
      <c r="J1256" s="73"/>
    </row>
    <row r="1257" ht="12.75">
      <c r="J1257" s="73"/>
    </row>
    <row r="1258" ht="12.75">
      <c r="J1258" s="73"/>
    </row>
    <row r="1259" ht="12.75">
      <c r="J1259" s="73"/>
    </row>
    <row r="1260" ht="12.75">
      <c r="J1260" s="73"/>
    </row>
    <row r="1261" ht="12.75">
      <c r="J1261" s="73"/>
    </row>
    <row r="1262" ht="12.75">
      <c r="J1262" s="73"/>
    </row>
    <row r="1263" ht="12.75">
      <c r="J1263" s="73"/>
    </row>
    <row r="1264" ht="12.75">
      <c r="J1264" s="73"/>
    </row>
    <row r="1265" ht="12.75">
      <c r="J1265" s="73"/>
    </row>
    <row r="1266" ht="12.75">
      <c r="J1266" s="73"/>
    </row>
    <row r="1267" ht="12.75">
      <c r="J1267" s="73"/>
    </row>
    <row r="1268" ht="12.75">
      <c r="J1268" s="73"/>
    </row>
    <row r="1269" ht="12.75">
      <c r="J1269" s="73"/>
    </row>
    <row r="1270" ht="12.75">
      <c r="J1270" s="73"/>
    </row>
    <row r="1271" ht="12.75">
      <c r="J1271" s="73"/>
    </row>
    <row r="1272" ht="12.75">
      <c r="J1272" s="73"/>
    </row>
    <row r="1273" ht="12.75">
      <c r="J1273" s="73"/>
    </row>
    <row r="1274" ht="12.75">
      <c r="J1274" s="73"/>
    </row>
    <row r="1275" ht="12.75">
      <c r="J1275" s="73"/>
    </row>
    <row r="1276" ht="12.75">
      <c r="J1276" s="73"/>
    </row>
    <row r="1277" ht="12.75">
      <c r="J1277" s="73"/>
    </row>
    <row r="1278" ht="12.75">
      <c r="J1278" s="73"/>
    </row>
    <row r="1279" ht="12.75">
      <c r="J1279" s="73"/>
    </row>
    <row r="1280" ht="12.75">
      <c r="J1280" s="73"/>
    </row>
    <row r="1281" ht="12.75">
      <c r="J1281" s="73"/>
    </row>
    <row r="1282" ht="12.75">
      <c r="J1282" s="73"/>
    </row>
    <row r="1283" ht="12.75">
      <c r="J1283" s="73"/>
    </row>
    <row r="1284" ht="12.75">
      <c r="J1284" s="73"/>
    </row>
    <row r="1285" ht="12.75">
      <c r="J1285" s="73"/>
    </row>
    <row r="1286" ht="12.75">
      <c r="J1286" s="73"/>
    </row>
    <row r="1287" ht="12.75">
      <c r="J1287" s="73"/>
    </row>
    <row r="1288" ht="12.75">
      <c r="J1288" s="73"/>
    </row>
    <row r="1289" ht="12.75">
      <c r="J1289" s="73"/>
    </row>
    <row r="1290" ht="12.75">
      <c r="J1290" s="73"/>
    </row>
    <row r="1291" ht="12.75">
      <c r="J1291" s="73"/>
    </row>
    <row r="1292" ht="12.75">
      <c r="J1292" s="73"/>
    </row>
    <row r="1293" ht="12.75">
      <c r="J1293" s="73"/>
    </row>
    <row r="1294" ht="12.75">
      <c r="J1294" s="73"/>
    </row>
    <row r="1295" ht="12.75">
      <c r="J1295" s="73"/>
    </row>
    <row r="1296" ht="12.75">
      <c r="J1296" s="73"/>
    </row>
    <row r="1297" ht="12.75">
      <c r="J1297" s="73"/>
    </row>
    <row r="1298" ht="12.75">
      <c r="J1298" s="73"/>
    </row>
    <row r="1299" ht="12.75">
      <c r="J1299" s="73"/>
    </row>
    <row r="1300" ht="12.75">
      <c r="J1300" s="73"/>
    </row>
    <row r="1301" ht="12.75">
      <c r="J1301" s="73"/>
    </row>
    <row r="1302" ht="12.75">
      <c r="J1302" s="73"/>
    </row>
    <row r="1303" ht="12.75">
      <c r="J1303" s="73"/>
    </row>
    <row r="1304" ht="12.75">
      <c r="J1304" s="73"/>
    </row>
    <row r="1305" ht="12.75">
      <c r="J1305" s="73"/>
    </row>
    <row r="1306" ht="12.75">
      <c r="J1306" s="73"/>
    </row>
    <row r="1307" ht="12.75">
      <c r="J1307" s="73"/>
    </row>
    <row r="1308" ht="12.75">
      <c r="J1308" s="73"/>
    </row>
    <row r="1309" ht="12.75">
      <c r="J1309" s="73"/>
    </row>
    <row r="1310" ht="12.75">
      <c r="J1310" s="73"/>
    </row>
    <row r="1311" ht="12.75">
      <c r="J1311" s="73"/>
    </row>
    <row r="1312" ht="12.75">
      <c r="J1312" s="73"/>
    </row>
    <row r="1313" ht="12.75">
      <c r="J1313" s="73"/>
    </row>
    <row r="1314" ht="12.75">
      <c r="J1314" s="73"/>
    </row>
    <row r="1315" ht="12.75">
      <c r="J1315" s="73"/>
    </row>
    <row r="1316" ht="12.75">
      <c r="J1316" s="73"/>
    </row>
    <row r="1317" ht="12.75">
      <c r="J1317" s="73"/>
    </row>
    <row r="1318" ht="12.75">
      <c r="J1318" s="73"/>
    </row>
    <row r="1319" ht="12.75">
      <c r="J1319" s="73"/>
    </row>
    <row r="1320" ht="12.75">
      <c r="J1320" s="73"/>
    </row>
    <row r="1321" ht="12.75">
      <c r="J1321" s="73"/>
    </row>
    <row r="1322" ht="12.75">
      <c r="J1322" s="73"/>
    </row>
    <row r="1323" ht="12.75">
      <c r="J1323" s="73"/>
    </row>
    <row r="1324" ht="12.75">
      <c r="J1324" s="73"/>
    </row>
    <row r="1325" ht="12.75">
      <c r="J1325" s="73"/>
    </row>
    <row r="1326" ht="12.75">
      <c r="J1326" s="73"/>
    </row>
    <row r="1327" ht="12.75">
      <c r="J1327" s="73"/>
    </row>
    <row r="1328" ht="12.75">
      <c r="J1328" s="73"/>
    </row>
    <row r="1329" ht="12.75">
      <c r="J1329" s="73"/>
    </row>
    <row r="1330" ht="12.75">
      <c r="J1330" s="73"/>
    </row>
    <row r="1331" ht="12.75">
      <c r="J1331" s="73"/>
    </row>
    <row r="1332" ht="12.75">
      <c r="J1332" s="73"/>
    </row>
    <row r="1333" ht="12.75">
      <c r="J1333" s="73"/>
    </row>
    <row r="1334" ht="12.75">
      <c r="J1334" s="73"/>
    </row>
    <row r="1335" ht="12.75">
      <c r="J1335" s="73"/>
    </row>
    <row r="1336" ht="12.75">
      <c r="J1336" s="73"/>
    </row>
    <row r="1337" ht="12.75">
      <c r="J1337" s="73"/>
    </row>
    <row r="1338" ht="12.75">
      <c r="J1338" s="73"/>
    </row>
    <row r="1339" ht="12.75">
      <c r="J1339" s="73"/>
    </row>
    <row r="1340" ht="12.75">
      <c r="J1340" s="73"/>
    </row>
    <row r="1341" ht="12.75">
      <c r="J1341" s="73"/>
    </row>
    <row r="1342" ht="12.75">
      <c r="J1342" s="73"/>
    </row>
    <row r="1343" ht="12.75">
      <c r="J1343" s="73"/>
    </row>
    <row r="1344" ht="12.75">
      <c r="J1344" s="73"/>
    </row>
    <row r="1345" ht="12.75">
      <c r="J1345" s="73"/>
    </row>
    <row r="1346" ht="12.75">
      <c r="J1346" s="73"/>
    </row>
    <row r="1347" ht="12.75">
      <c r="J1347" s="73"/>
    </row>
    <row r="1348" ht="12.75">
      <c r="J1348" s="73"/>
    </row>
    <row r="1349" ht="12.75">
      <c r="J1349" s="73"/>
    </row>
    <row r="1350" ht="12.75">
      <c r="J1350" s="73"/>
    </row>
    <row r="1351" ht="12.75">
      <c r="J1351" s="73"/>
    </row>
    <row r="1352" ht="12.75">
      <c r="J1352" s="73"/>
    </row>
    <row r="1353" ht="12.75">
      <c r="J1353" s="73"/>
    </row>
    <row r="1354" ht="12.75">
      <c r="J1354" s="73"/>
    </row>
    <row r="1355" ht="12.75">
      <c r="J1355" s="73"/>
    </row>
    <row r="1356" ht="12.75">
      <c r="J1356" s="73"/>
    </row>
    <row r="1357" ht="12.75">
      <c r="J1357" s="73"/>
    </row>
    <row r="1358" ht="12.75">
      <c r="J1358" s="73"/>
    </row>
    <row r="1359" ht="12.75">
      <c r="J1359" s="73"/>
    </row>
    <row r="1360" ht="12.75">
      <c r="J1360" s="73"/>
    </row>
    <row r="1361" ht="12.75">
      <c r="J1361" s="73"/>
    </row>
    <row r="1362" ht="12.75">
      <c r="J1362" s="73"/>
    </row>
    <row r="1363" ht="12.75">
      <c r="J1363" s="73"/>
    </row>
    <row r="1364" ht="12.75">
      <c r="J1364" s="73"/>
    </row>
    <row r="1365" ht="12.75">
      <c r="J1365" s="73"/>
    </row>
    <row r="1366" ht="12.75">
      <c r="J1366" s="73"/>
    </row>
    <row r="1367" ht="12.75">
      <c r="J1367" s="73"/>
    </row>
    <row r="1368" ht="12.75">
      <c r="J1368" s="73"/>
    </row>
    <row r="1369" ht="12.75">
      <c r="J1369" s="73"/>
    </row>
    <row r="1370" ht="12.75">
      <c r="J1370" s="73"/>
    </row>
    <row r="1371" ht="12.75">
      <c r="J1371" s="73"/>
    </row>
    <row r="1372" ht="12.75">
      <c r="J1372" s="73"/>
    </row>
    <row r="1373" ht="12.75">
      <c r="J1373" s="73"/>
    </row>
    <row r="1374" ht="12.75">
      <c r="J1374" s="73"/>
    </row>
    <row r="1375" ht="12.75">
      <c r="J1375" s="73"/>
    </row>
    <row r="1376" ht="12.75">
      <c r="J1376" s="73"/>
    </row>
    <row r="1377" ht="12.75">
      <c r="J1377" s="73"/>
    </row>
    <row r="1378" ht="12.75">
      <c r="J1378" s="73"/>
    </row>
    <row r="1379" ht="12.75">
      <c r="J1379" s="73"/>
    </row>
    <row r="1380" ht="12.75">
      <c r="J1380" s="73"/>
    </row>
    <row r="1381" ht="12.75">
      <c r="J1381" s="73"/>
    </row>
    <row r="1382" ht="12.75">
      <c r="J1382" s="73"/>
    </row>
    <row r="1383" ht="12.75">
      <c r="J1383" s="73"/>
    </row>
    <row r="1384" ht="12.75">
      <c r="J1384" s="73"/>
    </row>
    <row r="1385" ht="12.75">
      <c r="J1385" s="73"/>
    </row>
    <row r="1386" ht="12.75">
      <c r="J1386" s="73"/>
    </row>
    <row r="1387" ht="12.75">
      <c r="J1387" s="73"/>
    </row>
    <row r="1388" ht="12.75">
      <c r="J1388" s="73"/>
    </row>
    <row r="1389" ht="12.75">
      <c r="J1389" s="73"/>
    </row>
    <row r="1390" ht="12.75">
      <c r="J1390" s="73"/>
    </row>
    <row r="1391" ht="12.75">
      <c r="J1391" s="73"/>
    </row>
    <row r="1392" ht="12.75">
      <c r="J1392" s="73"/>
    </row>
    <row r="1393" ht="12.75">
      <c r="J1393" s="73"/>
    </row>
    <row r="1394" ht="12.75">
      <c r="J1394" s="73"/>
    </row>
    <row r="1395" ht="12.75">
      <c r="J1395" s="73"/>
    </row>
    <row r="1396" ht="12.75">
      <c r="J1396" s="73"/>
    </row>
    <row r="1397" ht="12.75">
      <c r="J1397" s="73"/>
    </row>
    <row r="1398" ht="12.75">
      <c r="J1398" s="73"/>
    </row>
    <row r="1399" ht="12.75">
      <c r="J1399" s="73"/>
    </row>
    <row r="1400" ht="12.75">
      <c r="J1400" s="73"/>
    </row>
    <row r="1401" ht="12.75">
      <c r="J1401" s="73"/>
    </row>
    <row r="1402" ht="12.75">
      <c r="J1402" s="73"/>
    </row>
    <row r="1403" ht="12.75">
      <c r="J1403" s="73"/>
    </row>
    <row r="1404" ht="12.75">
      <c r="J1404" s="73"/>
    </row>
    <row r="1405" ht="12.75">
      <c r="J1405" s="73"/>
    </row>
    <row r="1406" ht="12.75">
      <c r="J1406" s="73"/>
    </row>
    <row r="1407" ht="12.75">
      <c r="J1407" s="73"/>
    </row>
    <row r="1408" ht="12.75">
      <c r="J1408" s="73"/>
    </row>
    <row r="1409" ht="12.75">
      <c r="J1409" s="73"/>
    </row>
    <row r="1410" ht="12.75">
      <c r="J1410" s="73"/>
    </row>
    <row r="1411" ht="12.75">
      <c r="J1411" s="73"/>
    </row>
    <row r="1412" ht="12.75">
      <c r="J1412" s="73"/>
    </row>
    <row r="1413" ht="12.75">
      <c r="J1413" s="73"/>
    </row>
    <row r="1414" ht="12.75">
      <c r="J1414" s="73"/>
    </row>
    <row r="1415" ht="12.75">
      <c r="J1415" s="73"/>
    </row>
    <row r="1416" ht="12.75">
      <c r="J1416" s="73"/>
    </row>
    <row r="1417" ht="12.75">
      <c r="J1417" s="73"/>
    </row>
    <row r="1418" ht="12.75">
      <c r="J1418" s="73"/>
    </row>
    <row r="1419" ht="12.75">
      <c r="J1419" s="73"/>
    </row>
    <row r="1420" ht="12.75">
      <c r="J1420" s="73"/>
    </row>
    <row r="1421" ht="12.75">
      <c r="J1421" s="73"/>
    </row>
    <row r="1422" ht="12.75">
      <c r="J1422" s="73"/>
    </row>
    <row r="1423" ht="12.75">
      <c r="J1423" s="73"/>
    </row>
    <row r="1424" ht="12.75">
      <c r="J1424" s="73"/>
    </row>
    <row r="1425" ht="12.75">
      <c r="J1425" s="73"/>
    </row>
    <row r="1426" ht="12.75">
      <c r="J1426" s="73"/>
    </row>
    <row r="1427" ht="12.75">
      <c r="J1427" s="73"/>
    </row>
    <row r="1428" ht="12.75">
      <c r="J1428" s="73"/>
    </row>
    <row r="1429" ht="12.75">
      <c r="J1429" s="73"/>
    </row>
    <row r="1430" ht="12.75">
      <c r="J1430" s="73"/>
    </row>
    <row r="1431" ht="12.75">
      <c r="J1431" s="73"/>
    </row>
    <row r="1432" ht="12.75">
      <c r="J1432" s="73"/>
    </row>
    <row r="1433" ht="12.75">
      <c r="J1433" s="73"/>
    </row>
    <row r="1434" ht="12.75">
      <c r="J1434" s="73"/>
    </row>
    <row r="1435" ht="12.75">
      <c r="J1435" s="73"/>
    </row>
    <row r="1436" ht="12.75">
      <c r="J1436" s="73"/>
    </row>
    <row r="1437" ht="12.75">
      <c r="J1437" s="73"/>
    </row>
    <row r="1438" ht="12.75">
      <c r="J1438" s="73"/>
    </row>
    <row r="1439" ht="12.75">
      <c r="J1439" s="73"/>
    </row>
    <row r="1440" ht="12.75">
      <c r="J1440" s="73"/>
    </row>
    <row r="1441" ht="12.75">
      <c r="J1441" s="73"/>
    </row>
    <row r="1442" ht="12.75">
      <c r="J1442" s="73"/>
    </row>
    <row r="1443" ht="12.75">
      <c r="J1443" s="73"/>
    </row>
    <row r="1444" ht="12.75">
      <c r="J1444" s="73"/>
    </row>
    <row r="1445" ht="12.75">
      <c r="J1445" s="73"/>
    </row>
    <row r="1446" ht="12.75">
      <c r="J1446" s="73"/>
    </row>
    <row r="1447" ht="12.75">
      <c r="J1447" s="73"/>
    </row>
    <row r="1448" ht="12.75">
      <c r="J1448" s="73"/>
    </row>
    <row r="1449" ht="12.75">
      <c r="J1449" s="73"/>
    </row>
    <row r="1450" ht="12.75">
      <c r="J1450" s="73"/>
    </row>
    <row r="1451" ht="12.75">
      <c r="J1451" s="73"/>
    </row>
    <row r="1452" ht="12.75">
      <c r="J1452" s="73"/>
    </row>
    <row r="1453" ht="12.75">
      <c r="J1453" s="73"/>
    </row>
    <row r="1454" ht="12.75">
      <c r="J1454" s="73"/>
    </row>
    <row r="1455" ht="12.75">
      <c r="J1455" s="73"/>
    </row>
    <row r="1456" ht="12.75">
      <c r="J1456" s="73"/>
    </row>
    <row r="1457" ht="12.75">
      <c r="J1457" s="73"/>
    </row>
    <row r="1458" ht="12.75">
      <c r="J1458" s="73"/>
    </row>
    <row r="1459" ht="12.75">
      <c r="J1459" s="73"/>
    </row>
    <row r="1460" ht="12.75">
      <c r="J1460" s="73"/>
    </row>
    <row r="1461" ht="12.75">
      <c r="J1461" s="73"/>
    </row>
    <row r="1462" ht="12.75">
      <c r="J1462" s="73"/>
    </row>
    <row r="1463" ht="12.75">
      <c r="J1463" s="73"/>
    </row>
    <row r="1464" ht="12.75">
      <c r="J1464" s="73"/>
    </row>
    <row r="1465" ht="12.75">
      <c r="J1465" s="73"/>
    </row>
    <row r="1466" ht="12.75">
      <c r="J1466" s="73"/>
    </row>
    <row r="1467" ht="12.75">
      <c r="J1467" s="73"/>
    </row>
    <row r="1468" ht="12.75">
      <c r="J1468" s="73"/>
    </row>
    <row r="1469" ht="12.75">
      <c r="J1469" s="73"/>
    </row>
    <row r="1470" ht="12.75">
      <c r="J1470" s="73"/>
    </row>
    <row r="1471" ht="12.75">
      <c r="J1471" s="73"/>
    </row>
    <row r="1472" ht="12.75">
      <c r="J1472" s="73"/>
    </row>
    <row r="1473" ht="12.75">
      <c r="J1473" s="73"/>
    </row>
    <row r="1474" ht="12.75">
      <c r="J1474" s="73"/>
    </row>
    <row r="1475" ht="12.75">
      <c r="J1475" s="73"/>
    </row>
    <row r="1476" ht="12.75">
      <c r="J1476" s="73"/>
    </row>
    <row r="1477" ht="12.75">
      <c r="J1477" s="73"/>
    </row>
    <row r="1478" ht="12.75">
      <c r="J1478" s="73"/>
    </row>
    <row r="1479" ht="12.75">
      <c r="J1479" s="73"/>
    </row>
    <row r="1480" ht="12.75">
      <c r="J1480" s="73"/>
    </row>
    <row r="1481" ht="12.75">
      <c r="J1481" s="73"/>
    </row>
    <row r="1482" ht="12.75">
      <c r="J1482" s="73"/>
    </row>
    <row r="1483" ht="12.75">
      <c r="J1483" s="73"/>
    </row>
    <row r="1484" ht="12.75">
      <c r="J1484" s="73"/>
    </row>
    <row r="1485" ht="12.75">
      <c r="J1485" s="73"/>
    </row>
    <row r="1486" ht="12.75">
      <c r="J1486" s="73"/>
    </row>
    <row r="1487" ht="12.75">
      <c r="J1487" s="73"/>
    </row>
    <row r="1488" ht="12.75">
      <c r="J1488" s="73"/>
    </row>
    <row r="1489" ht="12.75">
      <c r="J1489" s="73"/>
    </row>
    <row r="1490" ht="12.75">
      <c r="J1490" s="73"/>
    </row>
    <row r="1491" ht="12.75">
      <c r="J1491" s="73"/>
    </row>
    <row r="1492" ht="12.75">
      <c r="J1492" s="73"/>
    </row>
    <row r="1493" ht="12.75">
      <c r="J1493" s="73"/>
    </row>
    <row r="1494" ht="12.75">
      <c r="J1494" s="73"/>
    </row>
    <row r="1495" ht="12.75">
      <c r="J1495" s="73"/>
    </row>
    <row r="1496" ht="12.75">
      <c r="J1496" s="73"/>
    </row>
    <row r="1497" ht="12.75">
      <c r="J1497" s="73"/>
    </row>
    <row r="1498" ht="12.75">
      <c r="J1498" s="73"/>
    </row>
    <row r="1499" ht="12.75">
      <c r="J1499" s="73"/>
    </row>
    <row r="1500" ht="12.75">
      <c r="J1500" s="73"/>
    </row>
    <row r="1501" ht="12.75">
      <c r="J1501" s="73"/>
    </row>
    <row r="1502" ht="12.75">
      <c r="J1502" s="73"/>
    </row>
    <row r="1503" ht="12.75">
      <c r="J1503" s="73"/>
    </row>
    <row r="1504" ht="12.75">
      <c r="J1504" s="73"/>
    </row>
    <row r="1505" ht="12.75">
      <c r="J1505" s="73"/>
    </row>
    <row r="1506" ht="12.75">
      <c r="J1506" s="73"/>
    </row>
    <row r="1507" ht="12.75">
      <c r="J1507" s="73"/>
    </row>
    <row r="1508" ht="12.75">
      <c r="J1508" s="73"/>
    </row>
    <row r="1509" ht="12.75">
      <c r="J1509" s="73"/>
    </row>
    <row r="1510" ht="12.75">
      <c r="J1510" s="73"/>
    </row>
    <row r="1511" ht="12.75">
      <c r="J1511" s="73"/>
    </row>
    <row r="1512" ht="12.75">
      <c r="J1512" s="73"/>
    </row>
    <row r="1513" ht="12.75">
      <c r="J1513" s="73"/>
    </row>
    <row r="1514" ht="12.75">
      <c r="J1514" s="73"/>
    </row>
    <row r="1515" ht="12.75">
      <c r="J1515" s="73"/>
    </row>
    <row r="1516" ht="12.75">
      <c r="J1516" s="73"/>
    </row>
    <row r="1517" ht="12.75">
      <c r="J1517" s="73"/>
    </row>
    <row r="1518" ht="12.75">
      <c r="J1518" s="73"/>
    </row>
    <row r="1519" ht="12.75">
      <c r="J1519" s="73"/>
    </row>
    <row r="1520" ht="12.75">
      <c r="J1520" s="73"/>
    </row>
    <row r="1521" ht="12.75">
      <c r="J1521" s="73"/>
    </row>
    <row r="1522" ht="12.75">
      <c r="J1522" s="73"/>
    </row>
    <row r="1523" ht="12.75">
      <c r="J1523" s="73"/>
    </row>
    <row r="1524" ht="12.75">
      <c r="J1524" s="73"/>
    </row>
    <row r="1525" ht="12.75">
      <c r="J1525" s="73"/>
    </row>
    <row r="1526" ht="12.75">
      <c r="J1526" s="73"/>
    </row>
    <row r="1527" ht="12.75">
      <c r="J1527" s="73"/>
    </row>
    <row r="1528" ht="12.75">
      <c r="J1528" s="73"/>
    </row>
    <row r="1529" ht="12.75">
      <c r="J1529" s="73"/>
    </row>
    <row r="1530" ht="12.75">
      <c r="J1530" s="73"/>
    </row>
    <row r="1531" ht="12.75">
      <c r="J1531" s="73"/>
    </row>
    <row r="1532" ht="12.75">
      <c r="J1532" s="73"/>
    </row>
    <row r="1533" ht="12.75">
      <c r="J1533" s="73"/>
    </row>
    <row r="1534" ht="12.75">
      <c r="J1534" s="73"/>
    </row>
    <row r="1535" ht="12.75">
      <c r="J1535" s="73"/>
    </row>
    <row r="1536" ht="12.75">
      <c r="J1536" s="73"/>
    </row>
    <row r="1537" ht="12.75">
      <c r="J1537" s="73"/>
    </row>
    <row r="1538" ht="12.75">
      <c r="J1538" s="73"/>
    </row>
    <row r="1539" ht="12.75">
      <c r="J1539" s="73"/>
    </row>
    <row r="1540" ht="12.75">
      <c r="J1540" s="73"/>
    </row>
    <row r="1541" ht="12.75">
      <c r="J1541" s="73"/>
    </row>
    <row r="1542" ht="12.75">
      <c r="J1542" s="73"/>
    </row>
    <row r="1543" ht="12.75">
      <c r="J1543" s="73"/>
    </row>
    <row r="1544" ht="12.75">
      <c r="J1544" s="73"/>
    </row>
    <row r="1545" ht="12.75">
      <c r="J1545" s="73"/>
    </row>
    <row r="1546" ht="12.75">
      <c r="J1546" s="73"/>
    </row>
    <row r="1547" ht="12.75">
      <c r="J1547" s="73"/>
    </row>
    <row r="1548" ht="12.75">
      <c r="J1548" s="73"/>
    </row>
    <row r="1549" ht="12.75">
      <c r="J1549" s="73"/>
    </row>
    <row r="1550" ht="12.75">
      <c r="J1550" s="73"/>
    </row>
    <row r="1551" ht="12.75">
      <c r="J1551" s="73"/>
    </row>
    <row r="1552" ht="12.75">
      <c r="J1552" s="73"/>
    </row>
    <row r="1553" ht="12.75">
      <c r="J1553" s="73"/>
    </row>
    <row r="1554" ht="12.75">
      <c r="J1554" s="73"/>
    </row>
    <row r="1555" ht="12.75">
      <c r="J1555" s="73"/>
    </row>
    <row r="1556" ht="12.75">
      <c r="J1556" s="73"/>
    </row>
    <row r="1557" ht="12.75">
      <c r="J1557" s="73"/>
    </row>
    <row r="1558" ht="12.75">
      <c r="J1558" s="73"/>
    </row>
    <row r="1559" ht="12.75">
      <c r="J1559" s="73"/>
    </row>
    <row r="1560" ht="12.75">
      <c r="J1560" s="73"/>
    </row>
    <row r="1561" ht="12.75">
      <c r="J1561" s="73"/>
    </row>
    <row r="1562" ht="12.75">
      <c r="J1562" s="73"/>
    </row>
    <row r="1563" ht="12.75">
      <c r="J1563" s="73"/>
    </row>
    <row r="1564" ht="12.75">
      <c r="J1564" s="73"/>
    </row>
    <row r="1565" ht="12.75">
      <c r="J1565" s="73"/>
    </row>
    <row r="1566" ht="12.75">
      <c r="J1566" s="73"/>
    </row>
    <row r="1567" ht="12.75">
      <c r="J1567" s="73"/>
    </row>
    <row r="1568" ht="12.75">
      <c r="J1568" s="73"/>
    </row>
    <row r="1569" ht="12.75">
      <c r="J1569" s="73"/>
    </row>
    <row r="1570" ht="12.75">
      <c r="J1570" s="73"/>
    </row>
    <row r="1571" ht="12.75">
      <c r="J1571" s="73"/>
    </row>
    <row r="1572" ht="12.75">
      <c r="J1572" s="73"/>
    </row>
    <row r="1573" ht="12.75">
      <c r="J1573" s="73"/>
    </row>
    <row r="1574" ht="12.75">
      <c r="J1574" s="73"/>
    </row>
    <row r="1575" ht="12.75">
      <c r="J1575" s="73"/>
    </row>
    <row r="1576" ht="12.75">
      <c r="J1576" s="73"/>
    </row>
    <row r="1577" ht="12.75">
      <c r="J1577" s="73"/>
    </row>
    <row r="1578" ht="12.75">
      <c r="J1578" s="73"/>
    </row>
    <row r="1579" ht="12.75">
      <c r="J1579" s="73"/>
    </row>
    <row r="1580" ht="12.75">
      <c r="J1580" s="73"/>
    </row>
    <row r="1581" ht="12.75">
      <c r="J1581" s="73"/>
    </row>
    <row r="1582" ht="12.75">
      <c r="J1582" s="73"/>
    </row>
    <row r="1583" ht="12.75">
      <c r="J1583" s="73"/>
    </row>
    <row r="1584" ht="12.75">
      <c r="J1584" s="73"/>
    </row>
    <row r="1585" ht="12.75">
      <c r="J1585" s="73"/>
    </row>
    <row r="1586" ht="12.75">
      <c r="J1586" s="73"/>
    </row>
    <row r="1587" ht="12.75">
      <c r="J1587" s="73"/>
    </row>
    <row r="1588" ht="12.75">
      <c r="J1588" s="73"/>
    </row>
    <row r="1589" ht="12.75">
      <c r="J1589" s="73"/>
    </row>
    <row r="1590" ht="12.75">
      <c r="J1590" s="73"/>
    </row>
    <row r="1591" ht="12.75">
      <c r="J1591" s="73"/>
    </row>
    <row r="1592" ht="12.75">
      <c r="J1592" s="73"/>
    </row>
    <row r="1593" ht="12.75">
      <c r="J1593" s="73"/>
    </row>
    <row r="1594" ht="12.75">
      <c r="J1594" s="73"/>
    </row>
    <row r="1595" ht="12.75">
      <c r="J1595" s="73"/>
    </row>
    <row r="1596" ht="12.75">
      <c r="J1596" s="73"/>
    </row>
    <row r="1597" ht="12.75">
      <c r="J1597" s="73"/>
    </row>
    <row r="1598" ht="12.75">
      <c r="J1598" s="73"/>
    </row>
    <row r="1599" ht="12.75">
      <c r="J1599" s="73"/>
    </row>
    <row r="1600" ht="12.75">
      <c r="J1600" s="73"/>
    </row>
    <row r="1601" ht="12.75">
      <c r="J1601" s="73"/>
    </row>
    <row r="1602" ht="12.75">
      <c r="J1602" s="73"/>
    </row>
    <row r="1603" ht="12.75">
      <c r="J1603" s="73"/>
    </row>
    <row r="1604" ht="12.75">
      <c r="J1604" s="73"/>
    </row>
    <row r="1605" ht="12.75">
      <c r="J1605" s="73"/>
    </row>
    <row r="1606" ht="12.75">
      <c r="J1606" s="73"/>
    </row>
    <row r="1607" ht="12.75">
      <c r="J1607" s="73"/>
    </row>
    <row r="1608" ht="12.75">
      <c r="J1608" s="73"/>
    </row>
    <row r="1609" ht="12.75">
      <c r="J1609" s="73"/>
    </row>
    <row r="1610" ht="12.75">
      <c r="J1610" s="73"/>
    </row>
    <row r="1611" ht="12.75">
      <c r="J1611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6"/>
  <sheetViews>
    <sheetView tabSelected="1" zoomScalePageLayoutView="0" workbookViewId="0" topLeftCell="A79">
      <selection activeCell="O96" sqref="O96"/>
    </sheetView>
  </sheetViews>
  <sheetFormatPr defaultColWidth="9.00390625" defaultRowHeight="12.75"/>
  <cols>
    <col min="1" max="1" width="14.625" style="0" customWidth="1"/>
    <col min="2" max="2" width="10.875" style="0" customWidth="1"/>
    <col min="3" max="3" width="7.875" style="0" customWidth="1"/>
    <col min="4" max="4" width="17.00390625" style="0" customWidth="1"/>
    <col min="5" max="5" width="5.875" style="0" customWidth="1"/>
    <col min="6" max="6" width="4.75390625" style="0" customWidth="1"/>
    <col min="7" max="7" width="11.25390625" style="0" customWidth="1"/>
    <col min="8" max="8" width="4.75390625" style="0" customWidth="1"/>
    <col min="9" max="9" width="10.875" style="0" customWidth="1"/>
    <col min="10" max="10" width="4.75390625" style="0" customWidth="1"/>
    <col min="11" max="11" width="11.875" style="0" customWidth="1"/>
    <col min="12" max="12" width="4.75390625" style="0" customWidth="1"/>
    <col min="13" max="13" width="7.75390625" style="0" customWidth="1"/>
    <col min="14" max="14" width="4.75390625" style="0" customWidth="1"/>
    <col min="15" max="15" width="9.75390625" style="0" customWidth="1"/>
  </cols>
  <sheetData>
    <row r="1" spans="1:15" ht="14.25" thickBot="1" thickTop="1">
      <c r="A1" s="28" t="s">
        <v>0</v>
      </c>
      <c r="B1" s="28" t="s">
        <v>2</v>
      </c>
      <c r="C1" s="28" t="s">
        <v>132</v>
      </c>
      <c r="D1" s="28" t="s">
        <v>1</v>
      </c>
      <c r="E1" s="28" t="s">
        <v>7</v>
      </c>
      <c r="F1" s="28" t="s">
        <v>3</v>
      </c>
      <c r="G1" s="28" t="s">
        <v>4</v>
      </c>
      <c r="H1" s="28" t="s">
        <v>3</v>
      </c>
      <c r="I1" s="28" t="s">
        <v>5</v>
      </c>
      <c r="J1" s="28" t="s">
        <v>3</v>
      </c>
      <c r="K1" s="28" t="s">
        <v>6</v>
      </c>
      <c r="L1" s="28" t="s">
        <v>3</v>
      </c>
      <c r="M1" s="28" t="s">
        <v>130</v>
      </c>
      <c r="N1" s="28" t="s">
        <v>3</v>
      </c>
      <c r="O1" s="28" t="s">
        <v>8</v>
      </c>
    </row>
    <row r="2" spans="1:15" ht="13.5" thickTop="1">
      <c r="A2" s="2" t="s">
        <v>261</v>
      </c>
      <c r="B2" s="23" t="s">
        <v>250</v>
      </c>
      <c r="C2" s="55"/>
      <c r="D2" s="3" t="s">
        <v>231</v>
      </c>
      <c r="E2" s="60">
        <v>9.12</v>
      </c>
      <c r="F2" s="30">
        <f>IF(E2=0,0,IF(ISNUMBER(MATCH(E2,'DB'!$B$2:$B$203,-1))=TRUE,MATCH(E2,'DB'!$B$2:$B$203,-1),0))</f>
        <v>50</v>
      </c>
      <c r="G2" s="65"/>
      <c r="H2" s="30">
        <f>IF(G2=0,0,IF(ISNUMBER(MATCH(G2,'DB'!$C$2:$C$233,1))=TRUE,MATCH(G2,'DB'!$C$2:$C$233,1),0))</f>
        <v>0</v>
      </c>
      <c r="I2" s="60">
        <v>4.42</v>
      </c>
      <c r="J2" s="30">
        <f>IF(I2=0,0,IF(ISNUMBER(MATCH(I2,'DB'!$D$2:$D$201,1))=TRUE,MATCH(I2,'DB'!$D$2:$D$201,1),0))</f>
        <v>55</v>
      </c>
      <c r="K2" s="96">
        <v>39</v>
      </c>
      <c r="L2" s="30">
        <f>IF(K2=0,0,IF(ISNUMBER(MATCH(K2,'DB'!$E$2:$E$201,1))=TRUE,MATCH(K2,'DB'!$E$2:$E$201,1),0))</f>
        <v>43</v>
      </c>
      <c r="M2" s="96" t="s">
        <v>302</v>
      </c>
      <c r="N2" s="31">
        <f>IF(ISNUMBER(MATCH(M2,'DB'!$F$2:$F$201,-1))=TRUE,MATCH(M2,'DB'!$F$2:$F$201,-1),0)</f>
        <v>36</v>
      </c>
      <c r="O2" s="32">
        <f>SUM(F2,H2,J2,L2,N2)</f>
        <v>184</v>
      </c>
    </row>
    <row r="3" spans="1:15" ht="12.75">
      <c r="A3" s="4" t="s">
        <v>232</v>
      </c>
      <c r="B3" s="24" t="s">
        <v>230</v>
      </c>
      <c r="C3" s="56"/>
      <c r="D3" s="5" t="s">
        <v>231</v>
      </c>
      <c r="E3" s="61">
        <v>9.63</v>
      </c>
      <c r="F3" s="36">
        <f>IF(E3=0,0,IF(ISNUMBER(MATCH(E3,'DB'!$B$2:$B$203,-1))=TRUE,MATCH(E3,'DB'!$B$2:$B$203,-1),0))</f>
        <v>35</v>
      </c>
      <c r="G3" s="66"/>
      <c r="H3" s="36">
        <f>IF(G3=0,0,IF(ISNUMBER(MATCH(G3,'DB'!$C$2:$C$233,1))=TRUE,MATCH(G3,'DB'!$C$2:$C$233,1),0))</f>
        <v>0</v>
      </c>
      <c r="I3" s="61">
        <v>3.83</v>
      </c>
      <c r="J3" s="36">
        <f>IF(I3=0,0,IF(ISNUMBER(MATCH(I3,'DB'!$D$2:$D$201,1))=TRUE,MATCH(I3,'DB'!$D$2:$D$201,1),0))</f>
        <v>35</v>
      </c>
      <c r="K3" s="12">
        <v>47.5</v>
      </c>
      <c r="L3" s="36">
        <f>IF(K3=0,0,IF(ISNUMBER(MATCH(K3,'DB'!$E$2:$E$201,1))=TRUE,MATCH(K3,'DB'!$E$2:$E$201,1),0))</f>
        <v>60</v>
      </c>
      <c r="M3" s="12" t="s">
        <v>299</v>
      </c>
      <c r="N3" s="37">
        <f>IF(ISNUMBER(MATCH(M3,'DB'!$F$2:$F$201,-1))=TRUE,MATCH(M3,'DB'!$F$2:$F$201,-1),0)</f>
        <v>39</v>
      </c>
      <c r="O3" s="38">
        <f>SUM(F3,H3,J3,L3,N3)</f>
        <v>169</v>
      </c>
    </row>
    <row r="4" spans="1:15" ht="12.75">
      <c r="A4" s="4" t="s">
        <v>233</v>
      </c>
      <c r="B4" s="24" t="s">
        <v>234</v>
      </c>
      <c r="C4" s="56"/>
      <c r="D4" s="5" t="s">
        <v>231</v>
      </c>
      <c r="E4" s="61">
        <v>9.2</v>
      </c>
      <c r="F4" s="36">
        <f>IF(E4=0,0,IF(ISNUMBER(MATCH(E4,'DB'!$B$2:$B$203,-1))=TRUE,MATCH(E4,'DB'!$B$2:$B$203,-1),0))</f>
        <v>48</v>
      </c>
      <c r="G4" s="66"/>
      <c r="H4" s="36">
        <f>IF(G4=0,0,IF(ISNUMBER(MATCH(G4,'DB'!$C$2:$C$233,1))=TRUE,MATCH(G4,'DB'!$C$2:$C$233,1),0))</f>
        <v>0</v>
      </c>
      <c r="I4" s="61">
        <v>4.19</v>
      </c>
      <c r="J4" s="36">
        <f>IF(I4=0,0,IF(ISNUMBER(MATCH(I4,'DB'!$D$2:$D$201,1))=TRUE,MATCH(I4,'DB'!$D$2:$D$201,1),0))</f>
        <v>47</v>
      </c>
      <c r="K4" s="12">
        <v>37.5</v>
      </c>
      <c r="L4" s="36">
        <f>IF(K4=0,0,IF(ISNUMBER(MATCH(K4,'DB'!$E$2:$E$201,1))=TRUE,MATCH(K4,'DB'!$E$2:$E$201,1),0))</f>
        <v>40</v>
      </c>
      <c r="M4" s="12" t="s">
        <v>300</v>
      </c>
      <c r="N4" s="37">
        <f>IF(ISNUMBER(MATCH(M4,'DB'!$F$2:$F$201,-1))=TRUE,MATCH(M4,'DB'!$F$2:$F$201,-1),0)</f>
        <v>11</v>
      </c>
      <c r="O4" s="38">
        <f>SUM(F4,H4,J4,L4,N4)</f>
        <v>146</v>
      </c>
    </row>
    <row r="5" spans="1:15" ht="12.75">
      <c r="A5" s="4" t="s">
        <v>235</v>
      </c>
      <c r="B5" s="24" t="s">
        <v>236</v>
      </c>
      <c r="C5" s="56"/>
      <c r="D5" s="5" t="s">
        <v>231</v>
      </c>
      <c r="E5" s="61">
        <v>9.75</v>
      </c>
      <c r="F5" s="36">
        <f>IF(E5=0,0,IF(ISNUMBER(MATCH(E5,'DB'!$B$2:$B$203,-1))=TRUE,MATCH(E5,'DB'!$B$2:$B$203,-1),0))</f>
        <v>33</v>
      </c>
      <c r="G5" s="66"/>
      <c r="H5" s="36">
        <f>IF(G5=0,0,IF(ISNUMBER(MATCH(G5,'DB'!$C$2:$C$233,1))=TRUE,MATCH(G5,'DB'!$C$2:$C$233,1),0))</f>
        <v>0</v>
      </c>
      <c r="I5" s="61">
        <v>3.81</v>
      </c>
      <c r="J5" s="36">
        <f>IF(I5=0,0,IF(ISNUMBER(MATCH(I5,'DB'!$D$2:$D$201,1))=TRUE,MATCH(I5,'DB'!$D$2:$D$201,1),0))</f>
        <v>34</v>
      </c>
      <c r="K5" s="12">
        <v>32.5</v>
      </c>
      <c r="L5" s="36">
        <f>IF(K5=0,0,IF(ISNUMBER(MATCH(K5,'DB'!$E$2:$E$201,1))=TRUE,MATCH(K5,'DB'!$E$2:$E$201,1),0))</f>
        <v>30</v>
      </c>
      <c r="M5" s="12" t="s">
        <v>301</v>
      </c>
      <c r="N5" s="37">
        <f>IF(ISNUMBER(MATCH(M5,'DB'!$F$2:$F$201,-1))=TRUE,MATCH(M5,'DB'!$F$2:$F$201,-1),0)</f>
        <v>27</v>
      </c>
      <c r="O5" s="38">
        <f>SUM(F5,H5,J5,L5,N5)</f>
        <v>124</v>
      </c>
    </row>
    <row r="6" spans="1:15" ht="13.5" thickBot="1">
      <c r="A6" s="6" t="s">
        <v>267</v>
      </c>
      <c r="B6" s="25" t="s">
        <v>268</v>
      </c>
      <c r="C6" s="57"/>
      <c r="D6" s="7" t="s">
        <v>231</v>
      </c>
      <c r="E6" s="62">
        <v>9.29</v>
      </c>
      <c r="F6" s="41">
        <f>IF(E6=0,0,IF(ISNUMBER(MATCH(E6,'DB'!$B$2:$B$203,-1))=TRUE,MATCH(E6,'DB'!$B$2:$B$203,-1),0))</f>
        <v>45</v>
      </c>
      <c r="G6" s="67"/>
      <c r="H6" s="41">
        <f>IF(G6=0,0,IF(ISNUMBER(MATCH(G6,'DB'!$C$2:$C$233,1))=TRUE,MATCH(G6,'DB'!$C$2:$C$233,1),0))</f>
        <v>0</v>
      </c>
      <c r="I6" s="99">
        <v>3.76</v>
      </c>
      <c r="J6" s="41">
        <f>IF(I6=0,0,IF(ISNUMBER(MATCH(I6,'DB'!$D$2:$D$201,1))=TRUE,MATCH(I6,'DB'!$D$2:$D$201,1),0))</f>
        <v>33</v>
      </c>
      <c r="K6" s="100">
        <v>35</v>
      </c>
      <c r="L6" s="41">
        <f>IF(K6=0,0,IF(ISNUMBER(MATCH(K6,'DB'!$E$2:$E$201,1))=TRUE,MATCH(K6,'DB'!$E$2:$E$201,1),0))</f>
        <v>35</v>
      </c>
      <c r="M6" s="101" t="s">
        <v>298</v>
      </c>
      <c r="N6" s="42">
        <f>IF(ISNUMBER(MATCH(M6,'DB'!$F$2:$F$201,-1))=TRUE,MATCH(M6,'DB'!$F$2:$F$201,-1),0)</f>
        <v>10</v>
      </c>
      <c r="O6" s="43">
        <f>SUM(F6,H6,J6,L6,N6)</f>
        <v>123</v>
      </c>
    </row>
    <row r="7" spans="1:15" ht="13.5" thickTop="1">
      <c r="A7" s="8" t="s">
        <v>237</v>
      </c>
      <c r="B7" s="26" t="s">
        <v>230</v>
      </c>
      <c r="C7" s="58"/>
      <c r="D7" s="9" t="s">
        <v>231</v>
      </c>
      <c r="E7" s="63"/>
      <c r="F7" s="44">
        <f>IF(E7=0,0,IF(ISNUMBER(MATCH(E7,'DB'!$B$2:$B$203,-1))=TRUE,MATCH(E7,'DB'!$B$2:$B$203,-1),0))</f>
        <v>0</v>
      </c>
      <c r="G7" s="68"/>
      <c r="H7" s="44">
        <f>IF(G7=0,0,IF(ISNUMBER(MATCH(G7,'DB'!$C$2:$C$233,1))=TRUE,MATCH(G7,'DB'!$C$2:$C$233,1),0))</f>
        <v>0</v>
      </c>
      <c r="I7" s="63"/>
      <c r="J7" s="44">
        <f>IF(I7=0,0,IF(ISNUMBER(MATCH(I7,'DB'!$D$2:$D$201,1))=TRUE,MATCH(I7,'DB'!$D$2:$D$201,1),0))</f>
        <v>0</v>
      </c>
      <c r="K7" s="14"/>
      <c r="L7" s="44">
        <f>IF(K7=0,0,IF(ISNUMBER(MATCH(K7,'DB'!$E$2:$E$201,1))=TRUE,MATCH(K7,'DB'!$E$2:$E$201,1),0))</f>
        <v>0</v>
      </c>
      <c r="M7" s="14"/>
      <c r="N7" s="45">
        <f>IF(ISNUMBER(MATCH(M7,'DB'!$F$2:$F$201,-1))=TRUE,MATCH(M7,'DB'!$F$2:$F$201,-1),0)</f>
        <v>0</v>
      </c>
      <c r="O7" s="46">
        <f>SUM(F7,H7,J7,L7,N7)</f>
        <v>0</v>
      </c>
    </row>
    <row r="8" spans="1:15" ht="12.75">
      <c r="A8" s="4"/>
      <c r="B8" s="24"/>
      <c r="C8" s="56"/>
      <c r="D8" s="5"/>
      <c r="E8" s="61"/>
      <c r="F8" s="36">
        <f>IF(E8=0,0,IF(ISNUMBER(MATCH(E8,'DB'!$B$2:$B$203,-1))=TRUE,MATCH(E8,'DB'!$B$2:$B$203,-1),0))</f>
        <v>0</v>
      </c>
      <c r="G8" s="66"/>
      <c r="H8" s="36">
        <f>IF(G8=0,0,IF(ISNUMBER(MATCH(G8,'DB'!$C$2:$C$233,1))=TRUE,MATCH(G8,'DB'!$C$2:$C$233,1),0))</f>
        <v>0</v>
      </c>
      <c r="I8" s="71"/>
      <c r="J8" s="36">
        <f>IF(I8=0,0,IF(ISNUMBER(MATCH(I8,'DB'!$D$2:$D$201,1))=TRUE,MATCH(I8,'DB'!$D$2:$D$201,1),0))</f>
        <v>0</v>
      </c>
      <c r="K8" s="17"/>
      <c r="L8" s="36">
        <f>IF(K8=0,0,IF(ISNUMBER(MATCH(K8,'DB'!$E$2:$E$201,1))=TRUE,MATCH(K8,'DB'!$E$2:$E$201,1),0))</f>
        <v>0</v>
      </c>
      <c r="M8" s="19"/>
      <c r="N8" s="37">
        <f>IF(ISNUMBER(MATCH(M8,'DB'!$F$2:$F$201,-1))=TRUE,MATCH(M8,'DB'!$F$2:$F$201,-1),0)</f>
        <v>0</v>
      </c>
      <c r="O8" s="38">
        <f>SUM(F8,H8,J8,L8,N8)</f>
        <v>0</v>
      </c>
    </row>
    <row r="9" spans="1:15" ht="12.75">
      <c r="A9" s="4"/>
      <c r="B9" s="24"/>
      <c r="C9" s="56"/>
      <c r="D9" s="5"/>
      <c r="E9" s="61"/>
      <c r="F9" s="36">
        <f>IF(E9=0,0,IF(ISNUMBER(MATCH(E9,'DB'!$B$2:$B$203,-1))=TRUE,MATCH(E9,'DB'!$B$2:$B$203,-1),0))</f>
        <v>0</v>
      </c>
      <c r="G9" s="66"/>
      <c r="H9" s="36">
        <f>IF(G9=0,0,IF(ISNUMBER(MATCH(G9,'DB'!$C$2:$C$233,1))=TRUE,MATCH(G9,'DB'!$C$2:$C$233,1),0))</f>
        <v>0</v>
      </c>
      <c r="I9" s="61"/>
      <c r="J9" s="36">
        <f>IF(I9=0,0,IF(ISNUMBER(MATCH(I9,'DB'!$D$2:$D$201,1))=TRUE,MATCH(I9,'DB'!$D$2:$D$201,1),0))</f>
        <v>0</v>
      </c>
      <c r="K9" s="12"/>
      <c r="L9" s="36">
        <f>IF(K9=0,0,IF(ISNUMBER(MATCH(K9,'DB'!$E$2:$E$201,1))=TRUE,MATCH(K9,'DB'!$E$2:$E$201,1),0))</f>
        <v>0</v>
      </c>
      <c r="M9" s="12"/>
      <c r="N9" s="37">
        <f>IF(ISNUMBER(MATCH(M9,'DB'!$F$2:$F$201,-1))=TRUE,MATCH(M9,'DB'!$F$2:$F$201,-1),0)</f>
        <v>0</v>
      </c>
      <c r="O9" s="38">
        <f>SUM(F9,H9,J9,L9,N9)</f>
        <v>0</v>
      </c>
    </row>
    <row r="10" spans="1:15" ht="13.5" thickBot="1">
      <c r="A10" s="10"/>
      <c r="B10" s="27"/>
      <c r="C10" s="59"/>
      <c r="D10" s="11"/>
      <c r="E10" s="64"/>
      <c r="F10" s="47">
        <f>IF(E10=0,0,IF(ISNUMBER(MATCH(E10,'DB'!$B$2:$B$203,-1))=TRUE,MATCH(E10,'DB'!$B$2:$B$203,-1),0))</f>
        <v>0</v>
      </c>
      <c r="G10" s="69"/>
      <c r="H10" s="47">
        <f>IF(G10=0,0,IF(ISNUMBER(MATCH(G10,'DB'!$C$2:$C$233,1))=TRUE,MATCH(G10,'DB'!$C$2:$C$233,1),0))</f>
        <v>0</v>
      </c>
      <c r="I10" s="64"/>
      <c r="J10" s="47">
        <f>IF(I10=0,0,IF(ISNUMBER(MATCH(I10,'DB'!$D$2:$D$201,1))=TRUE,MATCH(I10,'DB'!$D$2:$D$201,1),0))</f>
        <v>0</v>
      </c>
      <c r="K10" s="15"/>
      <c r="L10" s="47">
        <f>IF(K10=0,0,IF(ISNUMBER(MATCH(K10,'DB'!$E$2:$E$201,1))=TRUE,MATCH(K10,'DB'!$E$2:$E$201,1),0))</f>
        <v>0</v>
      </c>
      <c r="M10" s="15"/>
      <c r="N10" s="48">
        <f>IF(ISNUMBER(MATCH(M10,'DB'!$F$2:$F$201,-1))=TRUE,MATCH(M10,'DB'!$F$2:$F$201,-1),0)</f>
        <v>0</v>
      </c>
      <c r="O10" s="49">
        <f>SUM(F10,H10,J10,L10,N10)</f>
        <v>0</v>
      </c>
    </row>
    <row r="11" spans="1:15" ht="14.25" thickBot="1" thickTop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4.25" thickBot="1" thickTop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109" t="s">
        <v>15</v>
      </c>
      <c r="N12" s="110"/>
      <c r="O12" s="51">
        <f>SUM(O2:O6)</f>
        <v>746</v>
      </c>
    </row>
    <row r="13" spans="1:15" ht="13.5" thickTop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50"/>
      <c r="N15" s="29"/>
      <c r="O15" s="29"/>
    </row>
    <row r="16" spans="1:15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3.5" thickBo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34"/>
      <c r="L18" s="29"/>
      <c r="M18" s="29"/>
      <c r="N18" s="29"/>
      <c r="O18" s="29"/>
    </row>
    <row r="19" spans="1:15" ht="14.25" thickBot="1" thickTop="1">
      <c r="A19" s="28" t="s">
        <v>0</v>
      </c>
      <c r="B19" s="28" t="s">
        <v>2</v>
      </c>
      <c r="C19" s="28" t="s">
        <v>132</v>
      </c>
      <c r="D19" s="28" t="s">
        <v>1</v>
      </c>
      <c r="E19" s="28" t="s">
        <v>7</v>
      </c>
      <c r="F19" s="28" t="s">
        <v>3</v>
      </c>
      <c r="G19" s="28" t="s">
        <v>4</v>
      </c>
      <c r="H19" s="28" t="s">
        <v>3</v>
      </c>
      <c r="I19" s="28" t="s">
        <v>5</v>
      </c>
      <c r="J19" s="28" t="s">
        <v>3</v>
      </c>
      <c r="K19" s="28" t="s">
        <v>6</v>
      </c>
      <c r="L19" s="28" t="s">
        <v>3</v>
      </c>
      <c r="M19" s="28" t="s">
        <v>130</v>
      </c>
      <c r="N19" s="28" t="s">
        <v>3</v>
      </c>
      <c r="O19" s="28" t="s">
        <v>8</v>
      </c>
    </row>
    <row r="20" spans="1:15" ht="13.5" thickTop="1">
      <c r="A20" s="2"/>
      <c r="B20" s="23"/>
      <c r="C20" s="55"/>
      <c r="D20" s="3"/>
      <c r="E20" s="60"/>
      <c r="F20" s="30">
        <f>IF(E20=0,0,IF(ISNUMBER(MATCH(E20,'DB'!$B$2:$B$203,-1))=TRUE,MATCH(E20,'DB'!$B$2:$B$203,-1),0))</f>
        <v>0</v>
      </c>
      <c r="G20" s="65"/>
      <c r="H20" s="30">
        <f>IF(G20=0,0,IF(ISNUMBER(MATCH(G20,'DB'!$C$2:$C$233,1))=TRUE,MATCH(G20,'DB'!$C$2:$C$233,1),0))</f>
        <v>0</v>
      </c>
      <c r="I20" s="60"/>
      <c r="J20" s="30">
        <f>IF(I20=0,0,IF(ISNUMBER(MATCH(I20,'DB'!$D$2:$D$201,1))=TRUE,MATCH(I20,'DB'!$D$2:$D$201,1),0))</f>
        <v>0</v>
      </c>
      <c r="K20" s="96"/>
      <c r="L20" s="30">
        <f>IF(K20=0,0,IF(ISNUMBER(MATCH(K20,'DB'!$E$2:$E$201,1))=TRUE,MATCH(K20,'DB'!$E$2:$E$201,1),0))</f>
        <v>0</v>
      </c>
      <c r="M20" s="96"/>
      <c r="N20" s="31">
        <f>IF(ISNUMBER(MATCH(M20,'DB'!$F$2:$F$201,-1))=TRUE,MATCH(M20,'DB'!$F$2:$F$201,-1),0)</f>
        <v>0</v>
      </c>
      <c r="O20" s="32">
        <f aca="true" t="shared" si="0" ref="O20:O28">SUM(F20,H20,J20,L20,N20)</f>
        <v>0</v>
      </c>
    </row>
    <row r="21" spans="1:15" ht="12.75">
      <c r="A21" s="4"/>
      <c r="B21" s="24"/>
      <c r="C21" s="56"/>
      <c r="D21" s="5"/>
      <c r="E21" s="61"/>
      <c r="F21" s="36">
        <f>IF(E21=0,0,IF(ISNUMBER(MATCH(E21,'DB'!$B$2:$B$203,-1))=TRUE,MATCH(E21,'DB'!$B$2:$B$203,-1),0))</f>
        <v>0</v>
      </c>
      <c r="G21" s="66"/>
      <c r="H21" s="36">
        <f>IF(G21=0,0,IF(ISNUMBER(MATCH(G21,'DB'!$C$2:$C$233,1))=TRUE,MATCH(G21,'DB'!$C$2:$C$233,1),0))</f>
        <v>0</v>
      </c>
      <c r="I21" s="71"/>
      <c r="J21" s="36">
        <f>IF(I21=0,0,IF(ISNUMBER(MATCH(I21,'DB'!$D$2:$D$201,1))=TRUE,MATCH(I21,'DB'!$D$2:$D$201,1),0))</f>
        <v>0</v>
      </c>
      <c r="K21" s="17"/>
      <c r="L21" s="36">
        <f>IF(K21=0,0,IF(ISNUMBER(MATCH(K21,'DB'!$E$2:$E$201,1))=TRUE,MATCH(K21,'DB'!$E$2:$E$201,1),0))</f>
        <v>0</v>
      </c>
      <c r="M21" s="19"/>
      <c r="N21" s="37">
        <f>IF(ISNUMBER(MATCH(M21,'DB'!$F$2:$F$201,-1))=TRUE,MATCH(M21,'DB'!$F$2:$F$201,-1),0)</f>
        <v>0</v>
      </c>
      <c r="O21" s="38">
        <f t="shared" si="0"/>
        <v>0</v>
      </c>
    </row>
    <row r="22" spans="1:15" ht="12.75">
      <c r="A22" s="4"/>
      <c r="B22" s="24"/>
      <c r="C22" s="56"/>
      <c r="D22" s="5"/>
      <c r="E22" s="61"/>
      <c r="F22" s="36">
        <f>IF(E22=0,0,IF(ISNUMBER(MATCH(E22,'DB'!$B$2:$B$203,-1))=TRUE,MATCH(E22,'DB'!$B$2:$B$203,-1),0))</f>
        <v>0</v>
      </c>
      <c r="G22" s="66"/>
      <c r="H22" s="36">
        <f>IF(G22=0,0,IF(ISNUMBER(MATCH(G22,'DB'!$C$2:$C$233,1))=TRUE,MATCH(G22,'DB'!$C$2:$C$233,1),0))</f>
        <v>0</v>
      </c>
      <c r="I22" s="61"/>
      <c r="J22" s="36">
        <f>IF(I22=0,0,IF(ISNUMBER(MATCH(I22,'DB'!$D$2:$D$201,1))=TRUE,MATCH(I22,'DB'!$D$2:$D$201,1),0))</f>
        <v>0</v>
      </c>
      <c r="K22" s="12"/>
      <c r="L22" s="36">
        <f>IF(K22=0,0,IF(ISNUMBER(MATCH(K22,'DB'!$E$2:$E$201,1))=TRUE,MATCH(K22,'DB'!$E$2:$E$201,1),0))</f>
        <v>0</v>
      </c>
      <c r="M22" s="12"/>
      <c r="N22" s="37">
        <f>IF(ISNUMBER(MATCH(M22,'DB'!$F$2:$F$201,-1))=TRUE,MATCH(M22,'DB'!$F$2:$F$201,-1),0)</f>
        <v>0</v>
      </c>
      <c r="O22" s="38">
        <f t="shared" si="0"/>
        <v>0</v>
      </c>
    </row>
    <row r="23" spans="1:15" ht="12.75">
      <c r="A23" s="4"/>
      <c r="B23" s="24"/>
      <c r="C23" s="56"/>
      <c r="D23" s="5"/>
      <c r="E23" s="61"/>
      <c r="F23" s="36">
        <f>IF(E23=0,0,IF(ISNUMBER(MATCH(E23,'DB'!$B$2:$B$203,-1))=TRUE,MATCH(E23,'DB'!$B$2:$B$203,-1),0))</f>
        <v>0</v>
      </c>
      <c r="G23" s="66"/>
      <c r="H23" s="36">
        <f>IF(G23=0,0,IF(ISNUMBER(MATCH(G23,'DB'!$C$2:$C$233,1))=TRUE,MATCH(G23,'DB'!$C$2:$C$233,1),0))</f>
        <v>0</v>
      </c>
      <c r="I23" s="71"/>
      <c r="J23" s="36">
        <f>IF(I23=0,0,IF(ISNUMBER(MATCH(I23,'DB'!$D$2:$D$201,1))=TRUE,MATCH(I23,'DB'!$D$2:$D$201,1),0))</f>
        <v>0</v>
      </c>
      <c r="K23" s="17"/>
      <c r="L23" s="36">
        <f>IF(K23=0,0,IF(ISNUMBER(MATCH(K23,'DB'!$E$2:$E$201,1))=TRUE,MATCH(K23,'DB'!$E$2:$E$201,1),0))</f>
        <v>0</v>
      </c>
      <c r="M23" s="19"/>
      <c r="N23" s="37">
        <f>IF(ISNUMBER(MATCH(M23,'DB'!$F$2:$F$201,-1))=TRUE,MATCH(M23,'DB'!$F$2:$F$201,-1),0)</f>
        <v>0</v>
      </c>
      <c r="O23" s="38">
        <f t="shared" si="0"/>
        <v>0</v>
      </c>
    </row>
    <row r="24" spans="1:15" ht="13.5" thickBot="1">
      <c r="A24" s="6"/>
      <c r="B24" s="25"/>
      <c r="C24" s="57"/>
      <c r="D24" s="7"/>
      <c r="E24" s="62"/>
      <c r="F24" s="41">
        <f>IF(E24=0,0,IF(ISNUMBER(MATCH(E24,'DB'!$B$2:$B$203,-1))=TRUE,MATCH(E24,'DB'!$B$2:$B$203,-1),0))</f>
        <v>0</v>
      </c>
      <c r="G24" s="67"/>
      <c r="H24" s="41">
        <f>IF(G24=0,0,IF(ISNUMBER(MATCH(G24,'DB'!$C$2:$C$233,1))=TRUE,MATCH(G24,'DB'!$C$2:$C$233,1),0))</f>
        <v>0</v>
      </c>
      <c r="I24" s="62"/>
      <c r="J24" s="41">
        <f>IF(I24=0,0,IF(ISNUMBER(MATCH(I24,'DB'!$D$2:$D$201,1))=TRUE,MATCH(I24,'DB'!$D$2:$D$201,1),0))</f>
        <v>0</v>
      </c>
      <c r="K24" s="13"/>
      <c r="L24" s="41">
        <f>IF(K24=0,0,IF(ISNUMBER(MATCH(K24,'DB'!$E$2:$E$201,1))=TRUE,MATCH(K24,'DB'!$E$2:$E$201,1),0))</f>
        <v>0</v>
      </c>
      <c r="M24" s="13"/>
      <c r="N24" s="42">
        <f>IF(ISNUMBER(MATCH(M24,'DB'!$F$2:$F$201,-1))=TRUE,MATCH(M24,'DB'!$F$2:$F$201,-1),0)</f>
        <v>0</v>
      </c>
      <c r="O24" s="43">
        <f t="shared" si="0"/>
        <v>0</v>
      </c>
    </row>
    <row r="25" spans="1:15" ht="13.5" thickTop="1">
      <c r="A25" s="8"/>
      <c r="B25" s="26"/>
      <c r="C25" s="58"/>
      <c r="D25" s="9"/>
      <c r="E25" s="63"/>
      <c r="F25" s="44">
        <f>IF(E25=0,0,IF(ISNUMBER(MATCH(E25,'DB'!$B$2:$B$203,-1))=TRUE,MATCH(E25,'DB'!$B$2:$B$203,-1),0))</f>
        <v>0</v>
      </c>
      <c r="G25" s="68"/>
      <c r="H25" s="44">
        <f>IF(G25=0,0,IF(ISNUMBER(MATCH(G25,'DB'!$C$2:$C$233,1))=TRUE,MATCH(G25,'DB'!$C$2:$C$233,1),0))</f>
        <v>0</v>
      </c>
      <c r="I25" s="63"/>
      <c r="J25" s="44">
        <f>IF(I25=0,0,IF(ISNUMBER(MATCH(I25,'DB'!$D$2:$D$201,1))=TRUE,MATCH(I25,'DB'!$D$2:$D$201,1),0))</f>
        <v>0</v>
      </c>
      <c r="K25" s="14"/>
      <c r="L25" s="44">
        <f>IF(K25=0,0,IF(ISNUMBER(MATCH(K25,'DB'!$E$2:$E$201,1))=TRUE,MATCH(K25,'DB'!$E$2:$E$201,1),0))</f>
        <v>0</v>
      </c>
      <c r="M25" s="108"/>
      <c r="N25" s="45">
        <f>IF(ISNUMBER(MATCH(M25,'DB'!$F$2:$F$201,-1))=TRUE,MATCH(M25,'DB'!$F$2:$F$201,-1),0)</f>
        <v>0</v>
      </c>
      <c r="O25" s="46">
        <f t="shared" si="0"/>
        <v>0</v>
      </c>
    </row>
    <row r="26" spans="1:15" ht="12.75">
      <c r="A26" s="4"/>
      <c r="B26" s="24"/>
      <c r="C26" s="56"/>
      <c r="D26" s="5"/>
      <c r="E26" s="61"/>
      <c r="F26" s="36">
        <f>IF(E26=0,0,IF(ISNUMBER(MATCH(E26,'DB'!$B$2:$B$203,-1))=TRUE,MATCH(E26,'DB'!$B$2:$B$203,-1),0))</f>
        <v>0</v>
      </c>
      <c r="G26" s="66"/>
      <c r="H26" s="36">
        <f>IF(G26=0,0,IF(ISNUMBER(MATCH(G26,'DB'!$C$2:$C$233,1))=TRUE,MATCH(G26,'DB'!$C$2:$C$233,1),0))</f>
        <v>0</v>
      </c>
      <c r="I26" s="61"/>
      <c r="J26" s="36">
        <f>IF(I26=0,0,IF(ISNUMBER(MATCH(I26,'DB'!$D$2:$D$201,1))=TRUE,MATCH(I26,'DB'!$D$2:$D$201,1),0))</f>
        <v>0</v>
      </c>
      <c r="K26" s="12"/>
      <c r="L26" s="36">
        <f>IF(K26=0,0,IF(ISNUMBER(MATCH(K26,'DB'!$E$2:$E$201,1))=TRUE,MATCH(K26,'DB'!$E$2:$E$201,1),0))</f>
        <v>0</v>
      </c>
      <c r="M26" s="12"/>
      <c r="N26" s="37">
        <f>IF(ISNUMBER(MATCH(M26,'DB'!$F$2:$F$201,-1))=TRUE,MATCH(M26,'DB'!$F$2:$F$201,-1),0)</f>
        <v>0</v>
      </c>
      <c r="O26" s="38">
        <f t="shared" si="0"/>
        <v>0</v>
      </c>
    </row>
    <row r="27" spans="1:15" ht="12.75">
      <c r="A27" s="4"/>
      <c r="B27" s="24"/>
      <c r="C27" s="56"/>
      <c r="D27" s="5"/>
      <c r="E27" s="61"/>
      <c r="F27" s="36">
        <f>IF(E27=0,0,IF(ISNUMBER(MATCH(E27,'DB'!$B$2:$B$203,-1))=TRUE,MATCH(E27,'DB'!$B$2:$B$203,-1),0))</f>
        <v>0</v>
      </c>
      <c r="G27" s="66"/>
      <c r="H27" s="36">
        <f>IF(G27=0,0,IF(ISNUMBER(MATCH(G27,'DB'!$C$2:$C$233,1))=TRUE,MATCH(G27,'DB'!$C$2:$C$233,1),0))</f>
        <v>0</v>
      </c>
      <c r="I27" s="61"/>
      <c r="J27" s="36">
        <f>IF(I27=0,0,IF(ISNUMBER(MATCH(I27,'DB'!$D$2:$D$201,1))=TRUE,MATCH(I27,'DB'!$D$2:$D$201,1),0))</f>
        <v>0</v>
      </c>
      <c r="K27" s="12"/>
      <c r="L27" s="36">
        <f>IF(K27=0,0,IF(ISNUMBER(MATCH(K27,'DB'!$E$2:$E$201,1))=TRUE,MATCH(K27,'DB'!$E$2:$E$201,1),0))</f>
        <v>0</v>
      </c>
      <c r="M27" s="12"/>
      <c r="N27" s="37">
        <f>IF(ISNUMBER(MATCH(M27,'DB'!$F$2:$F$201,-1))=TRUE,MATCH(M27,'DB'!$F$2:$F$201,-1),0)</f>
        <v>0</v>
      </c>
      <c r="O27" s="38">
        <f t="shared" si="0"/>
        <v>0</v>
      </c>
    </row>
    <row r="28" spans="1:15" ht="13.5" thickBot="1">
      <c r="A28" s="10"/>
      <c r="B28" s="27"/>
      <c r="C28" s="59"/>
      <c r="D28" s="11"/>
      <c r="E28" s="64"/>
      <c r="F28" s="47">
        <f>IF(E28=0,0,IF(ISNUMBER(MATCH(E28,'DB'!$B$2:$B$203,-1))=TRUE,MATCH(E28,'DB'!$B$2:$B$203,-1),0))</f>
        <v>0</v>
      </c>
      <c r="G28" s="69"/>
      <c r="H28" s="47">
        <f>IF(G28=0,0,IF(ISNUMBER(MATCH(G28,'DB'!$C$2:$C$233,1))=TRUE,MATCH(G28,'DB'!$C$2:$C$233,1),0))</f>
        <v>0</v>
      </c>
      <c r="I28" s="64"/>
      <c r="J28" s="47">
        <f>IF(I28=0,0,IF(ISNUMBER(MATCH(I28,'DB'!$D$2:$D$201,1))=TRUE,MATCH(I28,'DB'!$D$2:$D$201,1),0))</f>
        <v>0</v>
      </c>
      <c r="K28" s="15"/>
      <c r="L28" s="47">
        <f>IF(K28=0,0,IF(ISNUMBER(MATCH(K28,'DB'!$E$2:$E$201,1))=TRUE,MATCH(K28,'DB'!$E$2:$E$201,1),0))</f>
        <v>0</v>
      </c>
      <c r="M28" s="15"/>
      <c r="N28" s="48">
        <f>IF(ISNUMBER(MATCH(M28,'DB'!$F$2:$F$201,-1))=TRUE,MATCH(M28,'DB'!$F$2:$F$201,-1),0)</f>
        <v>0</v>
      </c>
      <c r="O28" s="49">
        <f t="shared" si="0"/>
        <v>0</v>
      </c>
    </row>
    <row r="29" spans="1:15" ht="14.25" thickBot="1" thickTop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4.25" thickBot="1" thickTop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109" t="s">
        <v>15</v>
      </c>
      <c r="N30" s="110"/>
      <c r="O30" s="51">
        <f>SUM(O20:O24)</f>
        <v>0</v>
      </c>
    </row>
    <row r="31" spans="1:15" ht="13.5" thickTop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50"/>
      <c r="N33" s="29"/>
      <c r="O33" s="29"/>
    </row>
    <row r="34" spans="1:15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13.5" thickBo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34"/>
      <c r="L36" s="29"/>
      <c r="M36" s="29"/>
      <c r="N36" s="29"/>
      <c r="O36" s="29"/>
    </row>
    <row r="37" spans="1:15" ht="14.25" thickBot="1" thickTop="1">
      <c r="A37" s="28" t="s">
        <v>0</v>
      </c>
      <c r="B37" s="28" t="s">
        <v>2</v>
      </c>
      <c r="C37" s="28" t="s">
        <v>132</v>
      </c>
      <c r="D37" s="28" t="s">
        <v>1</v>
      </c>
      <c r="E37" s="28" t="s">
        <v>7</v>
      </c>
      <c r="F37" s="28" t="s">
        <v>3</v>
      </c>
      <c r="G37" s="28" t="s">
        <v>4</v>
      </c>
      <c r="H37" s="28" t="s">
        <v>3</v>
      </c>
      <c r="I37" s="28" t="s">
        <v>5</v>
      </c>
      <c r="J37" s="28" t="s">
        <v>3</v>
      </c>
      <c r="K37" s="28" t="s">
        <v>6</v>
      </c>
      <c r="L37" s="28" t="s">
        <v>3</v>
      </c>
      <c r="M37" s="28" t="s">
        <v>130</v>
      </c>
      <c r="N37" s="28" t="s">
        <v>3</v>
      </c>
      <c r="O37" s="28" t="s">
        <v>8</v>
      </c>
    </row>
    <row r="38" spans="1:15" ht="13.5" thickTop="1">
      <c r="A38" s="2" t="s">
        <v>247</v>
      </c>
      <c r="B38" s="23" t="s">
        <v>248</v>
      </c>
      <c r="C38" s="55"/>
      <c r="D38" s="3" t="s">
        <v>240</v>
      </c>
      <c r="E38" s="60">
        <v>9.17</v>
      </c>
      <c r="F38" s="30">
        <f>IF(E38=0,0,IF(ISNUMBER(MATCH(E38,'DB'!$B$2:$B$203,-1))=TRUE,MATCH(E38,'DB'!$B$2:$B$203,-1),0))</f>
        <v>49</v>
      </c>
      <c r="G38" s="65"/>
      <c r="H38" s="30">
        <f>IF(G38=0,0,IF(ISNUMBER(MATCH(G38,'DB'!$C$2:$C$233,1))=TRUE,MATCH(G38,'DB'!$C$2:$C$233,1),0))</f>
        <v>0</v>
      </c>
      <c r="I38" s="60">
        <v>4.03</v>
      </c>
      <c r="J38" s="30">
        <f>IF(I38=0,0,IF(ISNUMBER(MATCH(I38,'DB'!$D$2:$D$201,1))=TRUE,MATCH(I38,'DB'!$D$2:$D$201,1),0))</f>
        <v>42</v>
      </c>
      <c r="K38" s="96">
        <v>34.5</v>
      </c>
      <c r="L38" s="30">
        <f>IF(K38=0,0,IF(ISNUMBER(MATCH(K38,'DB'!$E$2:$E$201,1))=TRUE,MATCH(K38,'DB'!$E$2:$E$201,1),0))</f>
        <v>34</v>
      </c>
      <c r="M38" s="96" t="s">
        <v>264</v>
      </c>
      <c r="N38" s="31">
        <f>IF(ISNUMBER(MATCH(M38,'DB'!$F$2:$F$201,-1))=TRUE,MATCH(M38,'DB'!$F$2:$F$201,-1),0)</f>
        <v>33</v>
      </c>
      <c r="O38" s="32">
        <f>SUM(F38,H38,J38,L38,N38)</f>
        <v>158</v>
      </c>
    </row>
    <row r="39" spans="1:15" ht="12.75">
      <c r="A39" s="4" t="s">
        <v>243</v>
      </c>
      <c r="B39" s="24" t="s">
        <v>244</v>
      </c>
      <c r="C39" s="56"/>
      <c r="D39" s="5" t="s">
        <v>240</v>
      </c>
      <c r="E39" s="61">
        <v>9.4</v>
      </c>
      <c r="F39" s="36">
        <f>IF(E39=0,0,IF(ISNUMBER(MATCH(E39,'DB'!$B$2:$B$203,-1))=TRUE,MATCH(E39,'DB'!$B$2:$B$203,-1),0))</f>
        <v>42</v>
      </c>
      <c r="G39" s="66"/>
      <c r="H39" s="36">
        <f>IF(G39=0,0,IF(ISNUMBER(MATCH(G39,'DB'!$C$2:$C$233,1))=TRUE,MATCH(G39,'DB'!$C$2:$C$233,1),0))</f>
        <v>0</v>
      </c>
      <c r="I39" s="61">
        <v>4.32</v>
      </c>
      <c r="J39" s="36">
        <f>IF(I39=0,0,IF(ISNUMBER(MATCH(I39,'DB'!$D$2:$D$201,1))=TRUE,MATCH(I39,'DB'!$D$2:$D$201,1),0))</f>
        <v>51</v>
      </c>
      <c r="K39" s="12">
        <v>36</v>
      </c>
      <c r="L39" s="36">
        <f>IF(K39=0,0,IF(ISNUMBER(MATCH(K39,'DB'!$E$2:$E$201,1))=TRUE,MATCH(K39,'DB'!$E$2:$E$201,1),0))</f>
        <v>37</v>
      </c>
      <c r="M39" s="12" t="s">
        <v>265</v>
      </c>
      <c r="N39" s="37">
        <f>IF(ISNUMBER(MATCH(M39,'DB'!$F$2:$F$201,-1))=TRUE,MATCH(M39,'DB'!$F$2:$F$201,-1),0)</f>
        <v>19</v>
      </c>
      <c r="O39" s="38">
        <f>SUM(F39,H39,J39,L39,N39)</f>
        <v>149</v>
      </c>
    </row>
    <row r="40" spans="1:15" ht="12.75">
      <c r="A40" s="4" t="s">
        <v>241</v>
      </c>
      <c r="B40" s="24" t="s">
        <v>238</v>
      </c>
      <c r="C40" s="56"/>
      <c r="D40" s="5" t="s">
        <v>240</v>
      </c>
      <c r="E40" s="61">
        <v>9.41</v>
      </c>
      <c r="F40" s="36">
        <f>IF(E40=0,0,IF(ISNUMBER(MATCH(E40,'DB'!$B$2:$B$203,-1))=TRUE,MATCH(E40,'DB'!$B$2:$B$203,-1),0))</f>
        <v>41</v>
      </c>
      <c r="G40" s="66"/>
      <c r="H40" s="36">
        <f>IF(G40=0,0,IF(ISNUMBER(MATCH(G40,'DB'!$C$2:$C$233,1))=TRUE,MATCH(G40,'DB'!$C$2:$C$233,1),0))</f>
        <v>0</v>
      </c>
      <c r="I40" s="71">
        <v>4</v>
      </c>
      <c r="J40" s="36">
        <f>IF(I40=0,0,IF(ISNUMBER(MATCH(I40,'DB'!$D$2:$D$201,1))=TRUE,MATCH(I40,'DB'!$D$2:$D$201,1),0))</f>
        <v>41</v>
      </c>
      <c r="K40" s="17">
        <v>30</v>
      </c>
      <c r="L40" s="36">
        <f>IF(K40=0,0,IF(ISNUMBER(MATCH(K40,'DB'!$E$2:$E$201,1))=TRUE,MATCH(K40,'DB'!$E$2:$E$201,1),0))</f>
        <v>25</v>
      </c>
      <c r="M40" s="19" t="s">
        <v>262</v>
      </c>
      <c r="N40" s="37">
        <f>IF(ISNUMBER(MATCH(M40,'DB'!$F$2:$F$201,-1))=TRUE,MATCH(M40,'DB'!$F$2:$F$201,-1),0)</f>
        <v>30</v>
      </c>
      <c r="O40" s="38">
        <f>SUM(F40,H40,J40,L40,N40)</f>
        <v>137</v>
      </c>
    </row>
    <row r="41" spans="1:15" ht="12.75">
      <c r="A41" s="4" t="s">
        <v>245</v>
      </c>
      <c r="B41" s="24" t="s">
        <v>246</v>
      </c>
      <c r="C41" s="56"/>
      <c r="D41" s="5" t="s">
        <v>240</v>
      </c>
      <c r="E41" s="61">
        <v>9.32</v>
      </c>
      <c r="F41" s="36">
        <f>IF(E41=0,0,IF(ISNUMBER(MATCH(E41,'DB'!$B$2:$B$203,-1))=TRUE,MATCH(E41,'DB'!$B$2:$B$203,-1),0))</f>
        <v>44</v>
      </c>
      <c r="G41" s="66"/>
      <c r="H41" s="36">
        <f>IF(G41=0,0,IF(ISNUMBER(MATCH(G41,'DB'!$C$2:$C$233,1))=TRUE,MATCH(G41,'DB'!$C$2:$C$233,1),0))</f>
        <v>0</v>
      </c>
      <c r="I41" s="61">
        <v>3.93</v>
      </c>
      <c r="J41" s="36">
        <f>IF(I41=0,0,IF(ISNUMBER(MATCH(I41,'DB'!$D$2:$D$201,1))=TRUE,MATCH(I41,'DB'!$D$2:$D$201,1),0))</f>
        <v>38</v>
      </c>
      <c r="K41" s="12">
        <v>28</v>
      </c>
      <c r="L41" s="36">
        <f>IF(K41=0,0,IF(ISNUMBER(MATCH(K41,'DB'!$E$2:$E$201,1))=TRUE,MATCH(K41,'DB'!$E$2:$E$201,1),0))</f>
        <v>21</v>
      </c>
      <c r="M41" s="12" t="s">
        <v>266</v>
      </c>
      <c r="N41" s="37">
        <f>IF(ISNUMBER(MATCH(M41,'DB'!$F$2:$F$201,-1))=TRUE,MATCH(M41,'DB'!$F$2:$F$201,-1),0)</f>
        <v>13</v>
      </c>
      <c r="O41" s="38">
        <f>SUM(F41,H41,J41,L41,N41)</f>
        <v>116</v>
      </c>
    </row>
    <row r="42" spans="1:15" ht="13.5" thickBot="1">
      <c r="A42" s="6" t="s">
        <v>242</v>
      </c>
      <c r="B42" s="25" t="s">
        <v>230</v>
      </c>
      <c r="C42" s="57"/>
      <c r="D42" s="7" t="s">
        <v>240</v>
      </c>
      <c r="E42" s="62">
        <v>10.07</v>
      </c>
      <c r="F42" s="41">
        <f>IF(E42=0,0,IF(ISNUMBER(MATCH(E42,'DB'!$B$2:$B$203,-1))=TRUE,MATCH(E42,'DB'!$B$2:$B$203,-1),0))</f>
        <v>26</v>
      </c>
      <c r="G42" s="67"/>
      <c r="H42" s="41">
        <f>IF(G42=0,0,IF(ISNUMBER(MATCH(G42,'DB'!$C$2:$C$233,1))=TRUE,MATCH(G42,'DB'!$C$2:$C$233,1),0))</f>
        <v>0</v>
      </c>
      <c r="I42" s="99">
        <v>3.6</v>
      </c>
      <c r="J42" s="41">
        <f>IF(I42=0,0,IF(ISNUMBER(MATCH(I42,'DB'!$D$2:$D$201,1))=TRUE,MATCH(I42,'DB'!$D$2:$D$201,1),0))</f>
        <v>25</v>
      </c>
      <c r="K42" s="100">
        <v>22</v>
      </c>
      <c r="L42" s="41">
        <f>IF(K42=0,0,IF(ISNUMBER(MATCH(K42,'DB'!$E$2:$E$201,1))=TRUE,MATCH(K42,'DB'!$E$2:$E$201,1),0))</f>
        <v>9</v>
      </c>
      <c r="M42" s="101" t="s">
        <v>263</v>
      </c>
      <c r="N42" s="42">
        <f>IF(ISNUMBER(MATCH(M42,'DB'!$F$2:$F$201,-1))=TRUE,MATCH(M42,'DB'!$F$2:$F$201,-1),0)</f>
        <v>0</v>
      </c>
      <c r="O42" s="43">
        <f>SUM(F42,H42,J42,L42,N42)</f>
        <v>60</v>
      </c>
    </row>
    <row r="43" spans="1:15" ht="13.5" thickTop="1">
      <c r="A43" s="8"/>
      <c r="B43" s="26"/>
      <c r="C43" s="58"/>
      <c r="D43" s="9"/>
      <c r="E43" s="63"/>
      <c r="F43" s="44">
        <f>IF(E43=0,0,IF(ISNUMBER(MATCH(E43,'DB'!$B$2:$B$203,-1))=TRUE,MATCH(E43,'DB'!$B$2:$B$203,-1),0))</f>
        <v>0</v>
      </c>
      <c r="G43" s="68"/>
      <c r="H43" s="44">
        <f>IF(G43=0,0,IF(ISNUMBER(MATCH(G43,'DB'!$C$2:$C$233,1))=TRUE,MATCH(G43,'DB'!$C$2:$C$233,1),0))</f>
        <v>0</v>
      </c>
      <c r="I43" s="63"/>
      <c r="J43" s="44">
        <f>IF(I43=0,0,IF(ISNUMBER(MATCH(I43,'DB'!$D$2:$D$201,1))=TRUE,MATCH(I43,'DB'!$D$2:$D$201,1),0))</f>
        <v>0</v>
      </c>
      <c r="K43" s="14"/>
      <c r="L43" s="44">
        <f>IF(K43=0,0,IF(ISNUMBER(MATCH(K43,'DB'!$E$2:$E$201,1))=TRUE,MATCH(K43,'DB'!$E$2:$E$201,1),0))</f>
        <v>0</v>
      </c>
      <c r="M43" s="14"/>
      <c r="N43" s="45">
        <f>IF(ISNUMBER(MATCH(M43,'DB'!$F$2:$F$201,-1))=TRUE,MATCH(M43,'DB'!$F$2:$F$201,-1),0)</f>
        <v>0</v>
      </c>
      <c r="O43" s="46">
        <f>SUM(F43,H43,J43,L43,N43)</f>
        <v>0</v>
      </c>
    </row>
    <row r="44" spans="1:15" ht="12.75">
      <c r="A44" s="4"/>
      <c r="B44" s="24"/>
      <c r="C44" s="56"/>
      <c r="D44" s="5"/>
      <c r="E44" s="61"/>
      <c r="F44" s="36">
        <f>IF(E44=0,0,IF(ISNUMBER(MATCH(E44,'DB'!$B$2:$B$203,-1))=TRUE,MATCH(E44,'DB'!$B$2:$B$203,-1),0))</f>
        <v>0</v>
      </c>
      <c r="G44" s="66"/>
      <c r="H44" s="36">
        <f>IF(G44=0,0,IF(ISNUMBER(MATCH(G44,'DB'!$C$2:$C$233,1))=TRUE,MATCH(G44,'DB'!$C$2:$C$233,1),0))</f>
        <v>0</v>
      </c>
      <c r="I44" s="61"/>
      <c r="J44" s="36">
        <f>IF(I44=0,0,IF(ISNUMBER(MATCH(I44,'DB'!$D$2:$D$201,1))=TRUE,MATCH(I44,'DB'!$D$2:$D$201,1),0))</f>
        <v>0</v>
      </c>
      <c r="K44" s="12"/>
      <c r="L44" s="36">
        <f>IF(K44=0,0,IF(ISNUMBER(MATCH(K44,'DB'!$E$2:$E$201,1))=TRUE,MATCH(K44,'DB'!$E$2:$E$201,1),0))</f>
        <v>0</v>
      </c>
      <c r="M44" s="12"/>
      <c r="N44" s="37">
        <f>IF(ISNUMBER(MATCH(M44,'DB'!$F$2:$F$201,-1))=TRUE,MATCH(M44,'DB'!$F$2:$F$201,-1),0)</f>
        <v>0</v>
      </c>
      <c r="O44" s="38">
        <f>SUM(F44,H44,J44,L44,N44)</f>
        <v>0</v>
      </c>
    </row>
    <row r="45" spans="1:15" ht="12.75">
      <c r="A45" s="4"/>
      <c r="B45" s="24"/>
      <c r="C45" s="56"/>
      <c r="D45" s="5"/>
      <c r="E45" s="61"/>
      <c r="F45" s="36">
        <f>IF(E45=0,0,IF(ISNUMBER(MATCH(E45,'DB'!$B$2:$B$203,-1))=TRUE,MATCH(E45,'DB'!$B$2:$B$203,-1),0))</f>
        <v>0</v>
      </c>
      <c r="G45" s="66"/>
      <c r="H45" s="36">
        <f>IF(G45=0,0,IF(ISNUMBER(MATCH(G45,'DB'!$C$2:$C$233,1))=TRUE,MATCH(G45,'DB'!$C$2:$C$233,1),0))</f>
        <v>0</v>
      </c>
      <c r="I45" s="61"/>
      <c r="J45" s="36">
        <f>IF(I45=0,0,IF(ISNUMBER(MATCH(I45,'DB'!$D$2:$D$201,1))=TRUE,MATCH(I45,'DB'!$D$2:$D$201,1),0))</f>
        <v>0</v>
      </c>
      <c r="K45" s="12"/>
      <c r="L45" s="36">
        <f>IF(K45=0,0,IF(ISNUMBER(MATCH(K45,'DB'!$E$2:$E$201,1))=TRUE,MATCH(K45,'DB'!$E$2:$E$201,1),0))</f>
        <v>0</v>
      </c>
      <c r="M45" s="12"/>
      <c r="N45" s="37">
        <f>IF(ISNUMBER(MATCH(M45,'DB'!$F$2:$F$201,-1))=TRUE,MATCH(M45,'DB'!$F$2:$F$201,-1),0)</f>
        <v>0</v>
      </c>
      <c r="O45" s="38">
        <f>SUM(F45,H45,J45,L45,N45)</f>
        <v>0</v>
      </c>
    </row>
    <row r="46" spans="1:15" ht="13.5" thickBot="1">
      <c r="A46" s="10"/>
      <c r="B46" s="27"/>
      <c r="C46" s="59"/>
      <c r="D46" s="11"/>
      <c r="E46" s="64"/>
      <c r="F46" s="47">
        <f>IF(E46=0,0,IF(ISNUMBER(MATCH(E46,'DB'!$B$2:$B$203,-1))=TRUE,MATCH(E46,'DB'!$B$2:$B$203,-1),0))</f>
        <v>0</v>
      </c>
      <c r="G46" s="69"/>
      <c r="H46" s="47">
        <f>IF(G46=0,0,IF(ISNUMBER(MATCH(G46,'DB'!$C$2:$C$233,1))=TRUE,MATCH(G46,'DB'!$C$2:$C$233,1),0))</f>
        <v>0</v>
      </c>
      <c r="I46" s="64"/>
      <c r="J46" s="47">
        <f>IF(I46=0,0,IF(ISNUMBER(MATCH(I46,'DB'!$D$2:$D$201,1))=TRUE,MATCH(I46,'DB'!$D$2:$D$201,1),0))</f>
        <v>0</v>
      </c>
      <c r="K46" s="15"/>
      <c r="L46" s="47">
        <f>IF(K46=0,0,IF(ISNUMBER(MATCH(K46,'DB'!$E$2:$E$201,1))=TRUE,MATCH(K46,'DB'!$E$2:$E$201,1),0))</f>
        <v>0</v>
      </c>
      <c r="M46" s="15"/>
      <c r="N46" s="48">
        <f>IF(ISNUMBER(MATCH(M46,'DB'!$F$2:$F$201,-1))=TRUE,MATCH(M46,'DB'!$F$2:$F$201,-1),0)</f>
        <v>0</v>
      </c>
      <c r="O46" s="49">
        <f>SUM(F46,H46,J46,L46,N46)</f>
        <v>0</v>
      </c>
    </row>
    <row r="47" spans="1:15" ht="14.25" thickBot="1" thickTop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4.25" thickBot="1" thickTop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109" t="s">
        <v>15</v>
      </c>
      <c r="N48" s="110"/>
      <c r="O48" s="51">
        <f>SUM(O38:O42)</f>
        <v>620</v>
      </c>
    </row>
    <row r="49" spans="1:15" ht="13.5" thickTop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50"/>
      <c r="N51" s="29"/>
      <c r="O51" s="29"/>
    </row>
    <row r="52" spans="1:15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3.5" thickBo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4"/>
      <c r="L54" s="29"/>
      <c r="M54" s="29"/>
      <c r="N54" s="29"/>
      <c r="O54" s="29"/>
    </row>
    <row r="55" spans="1:15" ht="14.25" thickBot="1" thickTop="1">
      <c r="A55" s="28" t="s">
        <v>0</v>
      </c>
      <c r="B55" s="28" t="s">
        <v>2</v>
      </c>
      <c r="C55" s="28" t="s">
        <v>132</v>
      </c>
      <c r="D55" s="28" t="s">
        <v>1</v>
      </c>
      <c r="E55" s="28" t="s">
        <v>7</v>
      </c>
      <c r="F55" s="28" t="s">
        <v>3</v>
      </c>
      <c r="G55" s="28" t="s">
        <v>4</v>
      </c>
      <c r="H55" s="28" t="s">
        <v>3</v>
      </c>
      <c r="I55" s="28" t="s">
        <v>5</v>
      </c>
      <c r="J55" s="28" t="s">
        <v>3</v>
      </c>
      <c r="K55" s="28" t="s">
        <v>6</v>
      </c>
      <c r="L55" s="28" t="s">
        <v>3</v>
      </c>
      <c r="M55" s="28" t="s">
        <v>130</v>
      </c>
      <c r="N55" s="28" t="s">
        <v>3</v>
      </c>
      <c r="O55" s="28" t="s">
        <v>8</v>
      </c>
    </row>
    <row r="56" spans="1:15" ht="13.5" thickTop="1">
      <c r="A56" s="2" t="s">
        <v>223</v>
      </c>
      <c r="B56" s="23" t="s">
        <v>221</v>
      </c>
      <c r="C56" s="55"/>
      <c r="D56" s="3" t="s">
        <v>222</v>
      </c>
      <c r="E56" s="60">
        <v>8.61</v>
      </c>
      <c r="F56" s="30">
        <f>IF(E56=0,0,IF(ISNUMBER(MATCH(E56,'DB'!$B$2:$B$203,-1))=TRUE,MATCH(E56,'DB'!$B$2:$B$203,-1),0))</f>
        <v>67</v>
      </c>
      <c r="G56" s="65"/>
      <c r="H56" s="30">
        <f>IF(G56=0,0,IF(ISNUMBER(MATCH(G56,'DB'!$C$2:$C$233,1))=TRUE,MATCH(G56,'DB'!$C$2:$C$233,1),0))</f>
        <v>0</v>
      </c>
      <c r="I56" s="70">
        <v>4.79</v>
      </c>
      <c r="J56" s="30">
        <f>IF(I56=0,0,IF(ISNUMBER(MATCH(I56,'DB'!$D$2:$D$201,1))=TRUE,MATCH(I56,'DB'!$D$2:$D$201,1),0))</f>
        <v>67</v>
      </c>
      <c r="K56" s="16">
        <v>53</v>
      </c>
      <c r="L56" s="30">
        <f>IF(K56=0,0,IF(ISNUMBER(MATCH(K56,'DB'!$E$2:$E$201,1))=TRUE,MATCH(K56,'DB'!$E$2:$E$201,1),0))</f>
        <v>71</v>
      </c>
      <c r="M56" s="18" t="s">
        <v>294</v>
      </c>
      <c r="N56" s="31">
        <f>IF(ISNUMBER(MATCH(M56,'DB'!$F$2:$F$201,-1))=TRUE,MATCH(M56,'DB'!$F$2:$F$201,-1),0)</f>
        <v>57</v>
      </c>
      <c r="O56" s="32">
        <f>SUM(F56,H56,J56,L56,N56)</f>
        <v>262</v>
      </c>
    </row>
    <row r="57" spans="1:15" ht="12.75">
      <c r="A57" s="4" t="s">
        <v>260</v>
      </c>
      <c r="B57" s="24" t="s">
        <v>221</v>
      </c>
      <c r="C57" s="56"/>
      <c r="D57" s="5" t="s">
        <v>222</v>
      </c>
      <c r="E57" s="61">
        <v>9.59</v>
      </c>
      <c r="F57" s="36">
        <f>IF(E57=0,0,IF(ISNUMBER(MATCH(E57,'DB'!$B$2:$B$203,-1))=TRUE,MATCH(E57,'DB'!$B$2:$B$203,-1),0))</f>
        <v>36</v>
      </c>
      <c r="G57" s="66"/>
      <c r="H57" s="36">
        <f>IF(G57=0,0,IF(ISNUMBER(MATCH(G57,'DB'!$C$2:$C$233,1))=TRUE,MATCH(G57,'DB'!$C$2:$C$233,1),0))</f>
        <v>0</v>
      </c>
      <c r="I57" s="71">
        <v>4.09</v>
      </c>
      <c r="J57" s="36">
        <f>IF(I57=0,0,IF(ISNUMBER(MATCH(I57,'DB'!$D$2:$D$201,1))=TRUE,MATCH(I57,'DB'!$D$2:$D$201,1),0))</f>
        <v>44</v>
      </c>
      <c r="K57" s="17">
        <v>51</v>
      </c>
      <c r="L57" s="36">
        <f>IF(K57=0,0,IF(ISNUMBER(MATCH(K57,'DB'!$E$2:$E$201,1))=TRUE,MATCH(K57,'DB'!$E$2:$E$201,1),0))</f>
        <v>67</v>
      </c>
      <c r="M57" s="19" t="s">
        <v>293</v>
      </c>
      <c r="N57" s="37">
        <f>IF(ISNUMBER(MATCH(M57,'DB'!$F$2:$F$201,-1))=TRUE,MATCH(M57,'DB'!$F$2:$F$201,-1),0)</f>
        <v>60</v>
      </c>
      <c r="O57" s="38">
        <f>SUM(F57,H57,J57,L57,N57)</f>
        <v>207</v>
      </c>
    </row>
    <row r="58" spans="1:15" ht="12.75">
      <c r="A58" s="4" t="s">
        <v>226</v>
      </c>
      <c r="B58" s="24" t="s">
        <v>227</v>
      </c>
      <c r="C58" s="56"/>
      <c r="D58" s="5" t="s">
        <v>222</v>
      </c>
      <c r="E58" s="61">
        <v>9.05</v>
      </c>
      <c r="F58" s="36">
        <f>IF(E58=0,0,IF(ISNUMBER(MATCH(E58,'DB'!$B$2:$B$203,-1))=TRUE,MATCH(E58,'DB'!$B$2:$B$203,-1),0))</f>
        <v>53</v>
      </c>
      <c r="G58" s="66"/>
      <c r="H58" s="36">
        <f>IF(G58=0,0,IF(ISNUMBER(MATCH(G58,'DB'!$C$2:$C$233,1))=TRUE,MATCH(G58,'DB'!$C$2:$C$233,1),0))</f>
        <v>0</v>
      </c>
      <c r="I58" s="61">
        <v>4.17</v>
      </c>
      <c r="J58" s="36">
        <f>IF(I58=0,0,IF(ISNUMBER(MATCH(I58,'DB'!$D$2:$D$201,1))=TRUE,MATCH(I58,'DB'!$D$2:$D$201,1),0))</f>
        <v>46</v>
      </c>
      <c r="K58" s="12">
        <v>36</v>
      </c>
      <c r="L58" s="36">
        <f>IF(K58=0,0,IF(ISNUMBER(MATCH(K58,'DB'!$E$2:$E$201,1))=TRUE,MATCH(K58,'DB'!$E$2:$E$201,1),0))</f>
        <v>37</v>
      </c>
      <c r="M58" s="12" t="s">
        <v>297</v>
      </c>
      <c r="N58" s="37">
        <f>IF(ISNUMBER(MATCH(M58,'DB'!$F$2:$F$201,-1))=TRUE,MATCH(M58,'DB'!$F$2:$F$201,-1),0)</f>
        <v>20</v>
      </c>
      <c r="O58" s="38">
        <f>SUM(F58,H58,J58,L58,N58)</f>
        <v>156</v>
      </c>
    </row>
    <row r="59" spans="1:15" ht="12.75">
      <c r="A59" s="4" t="s">
        <v>224</v>
      </c>
      <c r="B59" s="24" t="s">
        <v>225</v>
      </c>
      <c r="C59" s="56"/>
      <c r="D59" s="5" t="s">
        <v>222</v>
      </c>
      <c r="E59" s="61">
        <v>9.92</v>
      </c>
      <c r="F59" s="36">
        <f>IF(E59=0,0,IF(ISNUMBER(MATCH(E59,'DB'!$B$2:$B$203,-1))=TRUE,MATCH(E59,'DB'!$B$2:$B$203,-1),0))</f>
        <v>29</v>
      </c>
      <c r="G59" s="66"/>
      <c r="H59" s="36">
        <f>IF(G59=0,0,IF(ISNUMBER(MATCH(G59,'DB'!$C$2:$C$233,1))=TRUE,MATCH(G59,'DB'!$C$2:$C$233,1),0))</f>
        <v>0</v>
      </c>
      <c r="I59" s="61">
        <v>3.78</v>
      </c>
      <c r="J59" s="36">
        <f>IF(I59=0,0,IF(ISNUMBER(MATCH(I59,'DB'!$D$2:$D$201,1))=TRUE,MATCH(I59,'DB'!$D$2:$D$201,1),0))</f>
        <v>33</v>
      </c>
      <c r="K59" s="12">
        <v>36</v>
      </c>
      <c r="L59" s="36">
        <f>IF(K59=0,0,IF(ISNUMBER(MATCH(K59,'DB'!$E$2:$E$201,1))=TRUE,MATCH(K59,'DB'!$E$2:$E$201,1),0))</f>
        <v>37</v>
      </c>
      <c r="M59" s="12" t="s">
        <v>295</v>
      </c>
      <c r="N59" s="37">
        <f>IF(ISNUMBER(MATCH(M59,'DB'!$F$2:$F$201,-1))=TRUE,MATCH(M59,'DB'!$F$2:$F$201,-1),0)</f>
        <v>43</v>
      </c>
      <c r="O59" s="38">
        <f>SUM(F59,H59,J59,L59,N59)</f>
        <v>142</v>
      </c>
    </row>
    <row r="60" spans="1:15" ht="13.5" thickBot="1">
      <c r="A60" s="6" t="s">
        <v>271</v>
      </c>
      <c r="B60" s="25" t="s">
        <v>249</v>
      </c>
      <c r="C60" s="57"/>
      <c r="D60" s="7" t="s">
        <v>222</v>
      </c>
      <c r="E60" s="62">
        <v>9.34</v>
      </c>
      <c r="F60" s="41">
        <f>IF(E60=0,0,IF(ISNUMBER(MATCH(E60,'DB'!$B$2:$B$203,-1))=TRUE,MATCH(E60,'DB'!$B$2:$B$203,-1),0))</f>
        <v>43</v>
      </c>
      <c r="G60" s="67"/>
      <c r="H60" s="41">
        <f>IF(G60=0,0,IF(ISNUMBER(MATCH(G60,'DB'!$C$2:$C$233,1))=TRUE,MATCH(G60,'DB'!$C$2:$C$233,1),0))</f>
        <v>0</v>
      </c>
      <c r="I60" s="62">
        <v>4.01</v>
      </c>
      <c r="J60" s="41">
        <f>IF(I60=0,0,IF(ISNUMBER(MATCH(I60,'DB'!$D$2:$D$201,1))=TRUE,MATCH(I60,'DB'!$D$2:$D$201,1),0))</f>
        <v>41</v>
      </c>
      <c r="K60" s="13">
        <v>35</v>
      </c>
      <c r="L60" s="41">
        <f>IF(K60=0,0,IF(ISNUMBER(MATCH(K60,'DB'!$E$2:$E$201,1))=TRUE,MATCH(K60,'DB'!$E$2:$E$201,1),0))</f>
        <v>35</v>
      </c>
      <c r="M60" s="13"/>
      <c r="N60" s="42">
        <f>IF(ISNUMBER(MATCH(M60,'DB'!$F$2:$F$201,-1))=TRUE,MATCH(M60,'DB'!$F$2:$F$201,-1),0)</f>
        <v>0</v>
      </c>
      <c r="O60" s="43">
        <f>SUM(F60,H60,J60,L60,N60)</f>
        <v>119</v>
      </c>
    </row>
    <row r="61" spans="1:15" ht="13.5" thickTop="1">
      <c r="A61" s="8" t="s">
        <v>269</v>
      </c>
      <c r="B61" s="26" t="s">
        <v>270</v>
      </c>
      <c r="C61" s="58"/>
      <c r="D61" s="9" t="s">
        <v>222</v>
      </c>
      <c r="E61" s="63">
        <v>9.63</v>
      </c>
      <c r="F61" s="44">
        <f>IF(E61=0,0,IF(ISNUMBER(MATCH(E61,'DB'!$B$2:$B$203,-1))=TRUE,MATCH(E61,'DB'!$B$2:$B$203,-1),0))</f>
        <v>35</v>
      </c>
      <c r="G61" s="68"/>
      <c r="H61" s="44">
        <f>IF(G61=0,0,IF(ISNUMBER(MATCH(G61,'DB'!$C$2:$C$233,1))=TRUE,MATCH(G61,'DB'!$C$2:$C$233,1),0))</f>
        <v>0</v>
      </c>
      <c r="I61" s="63">
        <v>3.96</v>
      </c>
      <c r="J61" s="44">
        <f>IF(I61=0,0,IF(ISNUMBER(MATCH(I61,'DB'!$D$2:$D$201,1))=TRUE,MATCH(I61,'DB'!$D$2:$D$201,1),0))</f>
        <v>39</v>
      </c>
      <c r="K61" s="14">
        <v>39</v>
      </c>
      <c r="L61" s="44">
        <f>IF(K61=0,0,IF(ISNUMBER(MATCH(K61,'DB'!$E$2:$E$201,1))=TRUE,MATCH(K61,'DB'!$E$2:$E$201,1),0))</f>
        <v>43</v>
      </c>
      <c r="M61" s="14" t="s">
        <v>296</v>
      </c>
      <c r="N61" s="45">
        <f>IF(ISNUMBER(MATCH(M61,'DB'!$F$2:$F$201,-1))=TRUE,MATCH(M61,'DB'!$F$2:$F$201,-1),0)</f>
        <v>0</v>
      </c>
      <c r="O61" s="46">
        <f>SUM(F61,H61,J61,L61,N61)</f>
        <v>117</v>
      </c>
    </row>
    <row r="62" spans="1:15" ht="12.75">
      <c r="A62" s="4" t="s">
        <v>228</v>
      </c>
      <c r="B62" s="24" t="s">
        <v>229</v>
      </c>
      <c r="C62" s="56"/>
      <c r="D62" s="5" t="s">
        <v>222</v>
      </c>
      <c r="E62" s="61"/>
      <c r="F62" s="36">
        <f>IF(E62=0,0,IF(ISNUMBER(MATCH(E62,'DB'!$B$2:$B$203,-1))=TRUE,MATCH(E62,'DB'!$B$2:$B$203,-1),0))</f>
        <v>0</v>
      </c>
      <c r="G62" s="66"/>
      <c r="H62" s="36">
        <f>IF(G62=0,0,IF(ISNUMBER(MATCH(G62,'DB'!$C$2:$C$233,1))=TRUE,MATCH(G62,'DB'!$C$2:$C$233,1),0))</f>
        <v>0</v>
      </c>
      <c r="I62" s="61">
        <v>3.52</v>
      </c>
      <c r="J62" s="36">
        <f>IF(I62=0,0,IF(ISNUMBER(MATCH(I62,'DB'!$D$2:$D$201,1))=TRUE,MATCH(I62,'DB'!$D$2:$D$201,1),0))</f>
        <v>22</v>
      </c>
      <c r="K62" s="12">
        <v>38</v>
      </c>
      <c r="L62" s="36">
        <f>IF(K62=0,0,IF(ISNUMBER(MATCH(K62,'DB'!$E$2:$E$201,1))=TRUE,MATCH(K62,'DB'!$E$2:$E$201,1),0))</f>
        <v>41</v>
      </c>
      <c r="M62" s="12"/>
      <c r="N62" s="37">
        <f>IF(ISNUMBER(MATCH(M62,'DB'!$F$2:$F$201,-1))=TRUE,MATCH(M62,'DB'!$F$2:$F$201,-1),0)</f>
        <v>0</v>
      </c>
      <c r="O62" s="38">
        <f>SUM(F62,H62,J62,L62,N62)</f>
        <v>63</v>
      </c>
    </row>
    <row r="63" spans="1:15" ht="12.75">
      <c r="A63" s="4"/>
      <c r="B63" s="24"/>
      <c r="C63" s="56"/>
      <c r="D63" s="5"/>
      <c r="E63" s="61"/>
      <c r="F63" s="36">
        <f>IF(E63=0,0,IF(ISNUMBER(MATCH(E63,'DB'!$B$2:$B$203,-1))=TRUE,MATCH(E63,'DB'!$B$2:$B$203,-1),0))</f>
        <v>0</v>
      </c>
      <c r="G63" s="66"/>
      <c r="H63" s="36">
        <f>IF(G63=0,0,IF(ISNUMBER(MATCH(G63,'DB'!$C$2:$C$233,1))=TRUE,MATCH(G63,'DB'!$C$2:$C$233,1),0))</f>
        <v>0</v>
      </c>
      <c r="I63" s="61"/>
      <c r="J63" s="36">
        <f>IF(I63=0,0,IF(ISNUMBER(MATCH(I63,'DB'!$D$2:$D$201,1))=TRUE,MATCH(I63,'DB'!$D$2:$D$201,1),0))</f>
        <v>0</v>
      </c>
      <c r="K63" s="12"/>
      <c r="L63" s="36">
        <f>IF(K63=0,0,IF(ISNUMBER(MATCH(K63,'DB'!$E$2:$E$201,1))=TRUE,MATCH(K63,'DB'!$E$2:$E$201,1),0))</f>
        <v>0</v>
      </c>
      <c r="M63" s="12"/>
      <c r="N63" s="37">
        <f>IF(ISNUMBER(MATCH(M63,'DB'!$F$2:$F$201,-1))=TRUE,MATCH(M63,'DB'!$F$2:$F$201,-1),0)</f>
        <v>0</v>
      </c>
      <c r="O63" s="38">
        <f>SUM(F63,H63,J63,L63,N63)</f>
        <v>0</v>
      </c>
    </row>
    <row r="64" spans="1:15" ht="13.5" thickBot="1">
      <c r="A64" s="10"/>
      <c r="B64" s="27"/>
      <c r="C64" s="59"/>
      <c r="D64" s="11"/>
      <c r="E64" s="64"/>
      <c r="F64" s="47">
        <f>IF(E64=0,0,IF(ISNUMBER(MATCH(E64,'DB'!$B$2:$B$203,-1))=TRUE,MATCH(E64,'DB'!$B$2:$B$203,-1),0))</f>
        <v>0</v>
      </c>
      <c r="G64" s="69"/>
      <c r="H64" s="47">
        <f>IF(G64=0,0,IF(ISNUMBER(MATCH(G64,'DB'!$C$2:$C$233,1))=TRUE,MATCH(G64,'DB'!$C$2:$C$233,1),0))</f>
        <v>0</v>
      </c>
      <c r="I64" s="64"/>
      <c r="J64" s="47">
        <f>IF(I64=0,0,IF(ISNUMBER(MATCH(I64,'DB'!$D$2:$D$201,1))=TRUE,MATCH(I64,'DB'!$D$2:$D$201,1),0))</f>
        <v>0</v>
      </c>
      <c r="K64" s="15"/>
      <c r="L64" s="47">
        <f>IF(K64=0,0,IF(ISNUMBER(MATCH(K64,'DB'!$E$2:$E$201,1))=TRUE,MATCH(K64,'DB'!$E$2:$E$201,1),0))</f>
        <v>0</v>
      </c>
      <c r="M64" s="15"/>
      <c r="N64" s="48">
        <f>IF(ISNUMBER(MATCH(M64,'DB'!$F$2:$F$201,-1))=TRUE,MATCH(M64,'DB'!$F$2:$F$201,-1),0)</f>
        <v>0</v>
      </c>
      <c r="O64" s="49">
        <f>SUM(F64,H64,J64,L64,N64)</f>
        <v>0</v>
      </c>
    </row>
    <row r="65" spans="1:15" ht="14.25" thickBot="1" thickTop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4.25" thickBot="1" thickTop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109" t="s">
        <v>15</v>
      </c>
      <c r="N66" s="110"/>
      <c r="O66" s="51">
        <f>SUM(O56:O60)</f>
        <v>886</v>
      </c>
    </row>
    <row r="67" spans="1:15" ht="13.5" thickTop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50"/>
      <c r="N69" s="29"/>
      <c r="O69" s="29"/>
    </row>
    <row r="70" spans="1:15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ht="13.5" thickBo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ht="14.25" thickBot="1" thickTop="1">
      <c r="A72" s="28" t="s">
        <v>0</v>
      </c>
      <c r="B72" s="28" t="s">
        <v>2</v>
      </c>
      <c r="C72" s="28" t="s">
        <v>132</v>
      </c>
      <c r="D72" s="28" t="s">
        <v>1</v>
      </c>
      <c r="E72" s="28" t="s">
        <v>7</v>
      </c>
      <c r="F72" s="28" t="s">
        <v>3</v>
      </c>
      <c r="G72" s="28" t="s">
        <v>4</v>
      </c>
      <c r="H72" s="28" t="s">
        <v>3</v>
      </c>
      <c r="I72" s="28" t="s">
        <v>5</v>
      </c>
      <c r="J72" s="28" t="s">
        <v>3</v>
      </c>
      <c r="K72" s="28" t="s">
        <v>6</v>
      </c>
      <c r="L72" s="28" t="s">
        <v>3</v>
      </c>
      <c r="M72" s="28" t="s">
        <v>130</v>
      </c>
      <c r="N72" s="28" t="s">
        <v>3</v>
      </c>
      <c r="O72" s="28" t="s">
        <v>8</v>
      </c>
    </row>
    <row r="73" spans="1:15" ht="13.5" thickTop="1">
      <c r="A73" s="2" t="s">
        <v>288</v>
      </c>
      <c r="B73" s="23" t="s">
        <v>289</v>
      </c>
      <c r="C73" s="55"/>
      <c r="D73" s="3" t="s">
        <v>282</v>
      </c>
      <c r="E73" s="60">
        <v>8.86</v>
      </c>
      <c r="F73" s="30">
        <f>IF(E73=0,0,IF(ISNUMBER(MATCH(E73,'DB'!$B$2:$B$203,-1))=TRUE,MATCH(E73,'DB'!$B$2:$B$203,-1),0))</f>
        <v>59</v>
      </c>
      <c r="G73" s="65"/>
      <c r="H73" s="30">
        <f>IF(G73=0,0,IF(ISNUMBER(MATCH(G73,'DB'!$C$2:$C$233,1))=TRUE,MATCH(G73,'DB'!$C$2:$C$233,1),0))</f>
        <v>0</v>
      </c>
      <c r="I73" s="70">
        <v>4.99</v>
      </c>
      <c r="J73" s="30">
        <f>IF(I73=0,0,IF(ISNUMBER(MATCH(I73,'DB'!$D$2:$D$201,1))=TRUE,MATCH(I73,'DB'!$D$2:$D$201,1),0))</f>
        <v>74</v>
      </c>
      <c r="K73" s="16">
        <v>47.5</v>
      </c>
      <c r="L73" s="30">
        <f>IF(K73=0,0,IF(ISNUMBER(MATCH(K73,'DB'!$E$2:$E$201,1))=TRUE,MATCH(K73,'DB'!$E$2:$E$201,1),0))</f>
        <v>60</v>
      </c>
      <c r="M73" s="18" t="s">
        <v>306</v>
      </c>
      <c r="N73" s="31">
        <f>IF(ISNUMBER(MATCH(M73,'DB'!$F$2:$F$201,-1))=TRUE,MATCH(M73,'DB'!$F$2:$F$201,-1),0)</f>
        <v>22</v>
      </c>
      <c r="O73" s="32">
        <f>SUM(F73,H73,J73,L73,N73)</f>
        <v>215</v>
      </c>
    </row>
    <row r="74" spans="1:15" ht="12.75">
      <c r="A74" s="4" t="s">
        <v>283</v>
      </c>
      <c r="B74" s="24" t="s">
        <v>284</v>
      </c>
      <c r="C74" s="56"/>
      <c r="D74" s="5" t="s">
        <v>282</v>
      </c>
      <c r="E74" s="61">
        <v>8.87</v>
      </c>
      <c r="F74" s="36">
        <f>IF(E74=0,0,IF(ISNUMBER(MATCH(E74,'DB'!$B$2:$B$203,-1))=TRUE,MATCH(E74,'DB'!$B$2:$B$203,-1),0))</f>
        <v>59</v>
      </c>
      <c r="G74" s="66"/>
      <c r="H74" s="36">
        <f>IF(G74=0,0,IF(ISNUMBER(MATCH(G74,'DB'!$C$2:$C$233,1))=TRUE,MATCH(G74,'DB'!$C$2:$C$233,1),0))</f>
        <v>0</v>
      </c>
      <c r="I74" s="61">
        <v>4.14</v>
      </c>
      <c r="J74" s="36">
        <f>IF(I74=0,0,IF(ISNUMBER(MATCH(I74,'DB'!$D$2:$D$201,1))=TRUE,MATCH(I74,'DB'!$D$2:$D$201,1),0))</f>
        <v>45</v>
      </c>
      <c r="K74" s="12">
        <v>29</v>
      </c>
      <c r="L74" s="36">
        <f>IF(K74=0,0,IF(ISNUMBER(MATCH(K74,'DB'!$E$2:$E$201,1))=TRUE,MATCH(K74,'DB'!$E$2:$E$201,1),0))</f>
        <v>23</v>
      </c>
      <c r="M74" s="12" t="s">
        <v>303</v>
      </c>
      <c r="N74" s="37">
        <f>IF(ISNUMBER(MATCH(M74,'DB'!$F$2:$F$201,-1))=TRUE,MATCH(M74,'DB'!$F$2:$F$201,-1),0)</f>
        <v>41</v>
      </c>
      <c r="O74" s="38">
        <f>SUM(F74,H74,J74,L74,N74)</f>
        <v>168</v>
      </c>
    </row>
    <row r="75" spans="1:15" ht="12.75">
      <c r="A75" s="4" t="s">
        <v>291</v>
      </c>
      <c r="B75" s="24" t="s">
        <v>292</v>
      </c>
      <c r="C75" s="56"/>
      <c r="D75" s="5" t="s">
        <v>282</v>
      </c>
      <c r="E75" s="61">
        <v>9.58</v>
      </c>
      <c r="F75" s="36">
        <f>IF(E75=0,0,IF(ISNUMBER(MATCH(E75,'DB'!$B$2:$B$203,-1))=TRUE,MATCH(E75,'DB'!$B$2:$B$203,-1),0))</f>
        <v>37</v>
      </c>
      <c r="G75" s="66"/>
      <c r="H75" s="36">
        <f>IF(G75=0,0,IF(ISNUMBER(MATCH(G75,'DB'!$C$2:$C$233,1))=TRUE,MATCH(G75,'DB'!$C$2:$C$233,1),0))</f>
        <v>0</v>
      </c>
      <c r="I75" s="61">
        <v>3.81</v>
      </c>
      <c r="J75" s="36">
        <f>IF(I75=0,0,IF(ISNUMBER(MATCH(I75,'DB'!$D$2:$D$201,1))=TRUE,MATCH(I75,'DB'!$D$2:$D$201,1),0))</f>
        <v>34</v>
      </c>
      <c r="K75" s="12">
        <v>40</v>
      </c>
      <c r="L75" s="36">
        <f>IF(K75=0,0,IF(ISNUMBER(MATCH(K75,'DB'!$E$2:$E$201,1))=TRUE,MATCH(K75,'DB'!$E$2:$E$201,1),0))</f>
        <v>45</v>
      </c>
      <c r="M75" s="12" t="s">
        <v>308</v>
      </c>
      <c r="N75" s="37">
        <f>IF(ISNUMBER(MATCH(M75,'DB'!$F$2:$F$201,-1))=TRUE,MATCH(M75,'DB'!$F$2:$F$201,-1),0)</f>
        <v>43</v>
      </c>
      <c r="O75" s="38">
        <f>SUM(F75,H75,J75,L75,N75)</f>
        <v>159</v>
      </c>
    </row>
    <row r="76" spans="1:15" ht="12.75">
      <c r="A76" s="4" t="s">
        <v>286</v>
      </c>
      <c r="B76" s="24" t="s">
        <v>287</v>
      </c>
      <c r="C76" s="56"/>
      <c r="D76" s="5" t="s">
        <v>282</v>
      </c>
      <c r="E76" s="61">
        <v>9.67</v>
      </c>
      <c r="F76" s="36">
        <f>IF(E76=0,0,IF(ISNUMBER(MATCH(E76,'DB'!$B$2:$B$203,-1))=TRUE,MATCH(E76,'DB'!$B$2:$B$203,-1),0))</f>
        <v>34</v>
      </c>
      <c r="G76" s="66"/>
      <c r="H76" s="36">
        <f>IF(G76=0,0,IF(ISNUMBER(MATCH(G76,'DB'!$C$2:$C$233,1))=TRUE,MATCH(G76,'DB'!$C$2:$C$233,1),0))</f>
        <v>0</v>
      </c>
      <c r="I76" s="61">
        <v>3.84</v>
      </c>
      <c r="J76" s="36">
        <f>IF(I76=0,0,IF(ISNUMBER(MATCH(I76,'DB'!$D$2:$D$201,1))=TRUE,MATCH(I76,'DB'!$D$2:$D$201,1),0))</f>
        <v>35</v>
      </c>
      <c r="K76" s="12">
        <v>32</v>
      </c>
      <c r="L76" s="36">
        <f>IF(K76=0,0,IF(ISNUMBER(MATCH(K76,'DB'!$E$2:$E$201,1))=TRUE,MATCH(K76,'DB'!$E$2:$E$201,1),0))</f>
        <v>29</v>
      </c>
      <c r="M76" s="12" t="s">
        <v>305</v>
      </c>
      <c r="N76" s="37">
        <f>IF(ISNUMBER(MATCH(M76,'DB'!$F$2:$F$201,-1))=TRUE,MATCH(M76,'DB'!$F$2:$F$201,-1),0)</f>
        <v>37</v>
      </c>
      <c r="O76" s="38">
        <f>SUM(F76,H76,J76,L76,N76)</f>
        <v>135</v>
      </c>
    </row>
    <row r="77" spans="1:15" ht="13.5" thickBot="1">
      <c r="A77" s="6" t="s">
        <v>283</v>
      </c>
      <c r="B77" s="25" t="s">
        <v>285</v>
      </c>
      <c r="C77" s="57"/>
      <c r="D77" s="7" t="s">
        <v>282</v>
      </c>
      <c r="E77" s="62">
        <v>9.82</v>
      </c>
      <c r="F77" s="41">
        <f>IF(E77=0,0,IF(ISNUMBER(MATCH(E77,'DB'!$B$2:$B$203,-1))=TRUE,MATCH(E77,'DB'!$B$2:$B$203,-1),0))</f>
        <v>31</v>
      </c>
      <c r="G77" s="67"/>
      <c r="H77" s="41">
        <f>IF(G77=0,0,IF(ISNUMBER(MATCH(G77,'DB'!$C$2:$C$233,1))=TRUE,MATCH(G77,'DB'!$C$2:$C$233,1),0))</f>
        <v>0</v>
      </c>
      <c r="I77" s="62">
        <v>4.09</v>
      </c>
      <c r="J77" s="41">
        <f>IF(I77=0,0,IF(ISNUMBER(MATCH(I77,'DB'!$D$2:$D$201,1))=TRUE,MATCH(I77,'DB'!$D$2:$D$201,1),0))</f>
        <v>44</v>
      </c>
      <c r="K77" s="13">
        <v>27</v>
      </c>
      <c r="L77" s="41">
        <f>IF(K77=0,0,IF(ISNUMBER(MATCH(K77,'DB'!$E$2:$E$201,1))=TRUE,MATCH(K77,'DB'!$E$2:$E$201,1),0))</f>
        <v>19</v>
      </c>
      <c r="M77" s="13" t="s">
        <v>304</v>
      </c>
      <c r="N77" s="42">
        <f>IF(ISNUMBER(MATCH(M77,'DB'!$F$2:$F$201,-1))=TRUE,MATCH(M77,'DB'!$F$2:$F$201,-1),0)</f>
        <v>18</v>
      </c>
      <c r="O77" s="43">
        <f>SUM(F77,H77,J77,L77,N77)</f>
        <v>112</v>
      </c>
    </row>
    <row r="78" spans="1:15" ht="13.5" thickTop="1">
      <c r="A78" s="8" t="s">
        <v>290</v>
      </c>
      <c r="B78" s="26" t="s">
        <v>236</v>
      </c>
      <c r="C78" s="58"/>
      <c r="D78" s="9" t="s">
        <v>282</v>
      </c>
      <c r="E78" s="63">
        <v>10.03</v>
      </c>
      <c r="F78" s="44">
        <f>IF(E78=0,0,IF(ISNUMBER(MATCH(E78,'DB'!$B$2:$B$203,-1))=TRUE,MATCH(E78,'DB'!$B$2:$B$203,-1),0))</f>
        <v>27</v>
      </c>
      <c r="G78" s="68"/>
      <c r="H78" s="44">
        <f>IF(G78=0,0,IF(ISNUMBER(MATCH(G78,'DB'!$C$2:$C$233,1))=TRUE,MATCH(G78,'DB'!$C$2:$C$233,1),0))</f>
        <v>0</v>
      </c>
      <c r="I78" s="111">
        <v>3.48</v>
      </c>
      <c r="J78" s="44">
        <f>IF(I78=0,0,IF(ISNUMBER(MATCH(I78,'DB'!$D$2:$D$201,1))=TRUE,MATCH(I78,'DB'!$D$2:$D$201,1),0))</f>
        <v>21</v>
      </c>
      <c r="K78" s="112">
        <v>38</v>
      </c>
      <c r="L78" s="44">
        <f>IF(K78=0,0,IF(ISNUMBER(MATCH(K78,'DB'!$E$2:$E$201,1))=TRUE,MATCH(K78,'DB'!$E$2:$E$201,1),0))</f>
        <v>41</v>
      </c>
      <c r="M78" s="113" t="s">
        <v>307</v>
      </c>
      <c r="N78" s="45">
        <f>IF(ISNUMBER(MATCH(M78,'DB'!$F$2:$F$201,-1))=TRUE,MATCH(M78,'DB'!$F$2:$F$201,-1),0)</f>
        <v>0</v>
      </c>
      <c r="O78" s="46">
        <f>SUM(F78,H78,J78,L78,N78)</f>
        <v>89</v>
      </c>
    </row>
    <row r="79" spans="1:15" ht="12.75">
      <c r="A79" s="4"/>
      <c r="B79" s="24"/>
      <c r="C79" s="56"/>
      <c r="D79" s="5"/>
      <c r="E79" s="61"/>
      <c r="F79" s="36">
        <f>IF(E79=0,0,IF(ISNUMBER(MATCH(E79,'DB'!$B$2:$B$203,-1))=TRUE,MATCH(E79,'DB'!$B$2:$B$203,-1),0))</f>
        <v>0</v>
      </c>
      <c r="G79" s="66"/>
      <c r="H79" s="36">
        <f>IF(G79=0,0,IF(ISNUMBER(MATCH(G79,'DB'!$C$2:$C$233,1))=TRUE,MATCH(G79,'DB'!$C$2:$C$233,1),0))</f>
        <v>0</v>
      </c>
      <c r="I79" s="61"/>
      <c r="J79" s="36">
        <f>IF(I79=0,0,IF(ISNUMBER(MATCH(I79,'DB'!$D$2:$D$201,1))=TRUE,MATCH(I79,'DB'!$D$2:$D$201,1),0))</f>
        <v>0</v>
      </c>
      <c r="K79" s="12"/>
      <c r="L79" s="36">
        <f>IF(K79=0,0,IF(ISNUMBER(MATCH(K79,'DB'!$E$2:$E$201,1))=TRUE,MATCH(K79,'DB'!$E$2:$E$201,1),0))</f>
        <v>0</v>
      </c>
      <c r="M79" s="12"/>
      <c r="N79" s="37">
        <f>IF(ISNUMBER(MATCH(M79,'DB'!$F$2:$F$201,-1))=TRUE,MATCH(M79,'DB'!$F$2:$F$201,-1),0)</f>
        <v>0</v>
      </c>
      <c r="O79" s="38">
        <f>SUM(F79,H79,J79,L79,N79)</f>
        <v>0</v>
      </c>
    </row>
    <row r="80" spans="1:15" ht="12.75">
      <c r="A80" s="4"/>
      <c r="B80" s="24"/>
      <c r="C80" s="56"/>
      <c r="D80" s="5"/>
      <c r="E80" s="61"/>
      <c r="F80" s="36">
        <f>IF(E80=0,0,IF(ISNUMBER(MATCH(E80,'DB'!$B$2:$B$203,-1))=TRUE,MATCH(E80,'DB'!$B$2:$B$203,-1),0))</f>
        <v>0</v>
      </c>
      <c r="G80" s="66"/>
      <c r="H80" s="36">
        <f>IF(G80=0,0,IF(ISNUMBER(MATCH(G80,'DB'!$C$2:$C$233,1))=TRUE,MATCH(G80,'DB'!$C$2:$C$233,1),0))</f>
        <v>0</v>
      </c>
      <c r="I80" s="61"/>
      <c r="J80" s="36">
        <f>IF(I80=0,0,IF(ISNUMBER(MATCH(I80,'DB'!$D$2:$D$201,1))=TRUE,MATCH(I80,'DB'!$D$2:$D$201,1),0))</f>
        <v>0</v>
      </c>
      <c r="K80" s="12"/>
      <c r="L80" s="36">
        <f>IF(K80=0,0,IF(ISNUMBER(MATCH(K80,'DB'!$E$2:$E$201,1))=TRUE,MATCH(K80,'DB'!$E$2:$E$201,1),0))</f>
        <v>0</v>
      </c>
      <c r="M80" s="12"/>
      <c r="N80" s="37">
        <f>IF(ISNUMBER(MATCH(M80,'DB'!$F$2:$F$201,-1))=TRUE,MATCH(M80,'DB'!$F$2:$F$201,-1),0)</f>
        <v>0</v>
      </c>
      <c r="O80" s="38">
        <f>SUM(F80,H80,J80,L80,N80)</f>
        <v>0</v>
      </c>
    </row>
    <row r="81" spans="1:15" ht="13.5" thickBot="1">
      <c r="A81" s="10"/>
      <c r="B81" s="27"/>
      <c r="C81" s="59"/>
      <c r="D81" s="11"/>
      <c r="E81" s="64"/>
      <c r="F81" s="47">
        <f>IF(E81=0,0,IF(ISNUMBER(MATCH(E81,'DB'!$B$2:$B$203,-1))=TRUE,MATCH(E81,'DB'!$B$2:$B$203,-1),0))</f>
        <v>0</v>
      </c>
      <c r="G81" s="69"/>
      <c r="H81" s="47">
        <f>IF(G81=0,0,IF(ISNUMBER(MATCH(G81,'DB'!$C$2:$C$233,1))=TRUE,MATCH(G81,'DB'!$C$2:$C$233,1),0))</f>
        <v>0</v>
      </c>
      <c r="I81" s="64"/>
      <c r="J81" s="47">
        <f>IF(I81=0,0,IF(ISNUMBER(MATCH(I81,'DB'!$D$2:$D$201,1))=TRUE,MATCH(I81,'DB'!$D$2:$D$201,1),0))</f>
        <v>0</v>
      </c>
      <c r="K81" s="15"/>
      <c r="L81" s="47">
        <f>IF(K81=0,0,IF(ISNUMBER(MATCH(K81,'DB'!$E$2:$E$201,1))=TRUE,MATCH(K81,'DB'!$E$2:$E$201,1),0))</f>
        <v>0</v>
      </c>
      <c r="M81" s="15"/>
      <c r="N81" s="48">
        <f>IF(ISNUMBER(MATCH(M81,'DB'!$F$2:$F$201,-1))=TRUE,MATCH(M81,'DB'!$F$2:$F$201,-1),0)</f>
        <v>0</v>
      </c>
      <c r="O81" s="49">
        <f>SUM(F81,H81,J81,L81,N81)</f>
        <v>0</v>
      </c>
    </row>
    <row r="82" spans="1:15" ht="14.25" thickBot="1" thickTop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14.25" thickBot="1" thickTop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109" t="s">
        <v>15</v>
      </c>
      <c r="N83" s="110"/>
      <c r="O83" s="51">
        <f>SUM(O73:O77)</f>
        <v>789</v>
      </c>
    </row>
    <row r="84" spans="1:15" ht="13.5" thickTop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50"/>
      <c r="N86" s="29"/>
      <c r="O86" s="29"/>
    </row>
    <row r="87" spans="1:15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:15" ht="13.5" thickBo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34"/>
      <c r="L89" s="29"/>
      <c r="M89" s="29"/>
      <c r="N89" s="29"/>
      <c r="O89" s="29"/>
    </row>
    <row r="90" spans="1:15" ht="14.25" thickBot="1" thickTop="1">
      <c r="A90" s="28" t="s">
        <v>0</v>
      </c>
      <c r="B90" s="28" t="s">
        <v>2</v>
      </c>
      <c r="C90" s="28" t="s">
        <v>132</v>
      </c>
      <c r="D90" s="28" t="s">
        <v>1</v>
      </c>
      <c r="E90" s="28" t="s">
        <v>7</v>
      </c>
      <c r="F90" s="28" t="s">
        <v>3</v>
      </c>
      <c r="G90" s="28" t="s">
        <v>4</v>
      </c>
      <c r="H90" s="28" t="s">
        <v>3</v>
      </c>
      <c r="I90" s="28" t="s">
        <v>5</v>
      </c>
      <c r="J90" s="28" t="s">
        <v>3</v>
      </c>
      <c r="K90" s="28" t="s">
        <v>6</v>
      </c>
      <c r="L90" s="28" t="s">
        <v>3</v>
      </c>
      <c r="M90" s="28" t="s">
        <v>130</v>
      </c>
      <c r="N90" s="28" t="s">
        <v>3</v>
      </c>
      <c r="O90" s="28" t="s">
        <v>8</v>
      </c>
    </row>
    <row r="91" spans="1:15" ht="13.5" thickTop="1">
      <c r="A91" s="2" t="s">
        <v>279</v>
      </c>
      <c r="B91" s="23" t="s">
        <v>280</v>
      </c>
      <c r="C91" s="55"/>
      <c r="D91" s="3" t="s">
        <v>273</v>
      </c>
      <c r="E91" s="60">
        <v>8.89</v>
      </c>
      <c r="F91" s="30">
        <f>IF(E91=0,0,IF(ISNUMBER(MATCH(E91,'DB'!$B$2:$B$203,-1))=TRUE,MATCH(E91,'DB'!$B$2:$B$203,-1),0))</f>
        <v>58</v>
      </c>
      <c r="G91" s="65"/>
      <c r="H91" s="30">
        <f>IF(G91=0,0,IF(ISNUMBER(MATCH(G91,'DB'!$C$2:$C$233,1))=TRUE,MATCH(G91,'DB'!$C$2:$C$233,1),0))</f>
        <v>0</v>
      </c>
      <c r="I91" s="60">
        <v>4.41</v>
      </c>
      <c r="J91" s="30">
        <f>IF(I91=0,0,IF(ISNUMBER(MATCH(I91,'DB'!$D$2:$D$201,1))=TRUE,MATCH(I91,'DB'!$D$2:$D$201,1),0))</f>
        <v>54</v>
      </c>
      <c r="K91" s="96">
        <v>52</v>
      </c>
      <c r="L91" s="30">
        <f>IF(K91=0,0,IF(ISNUMBER(MATCH(K91,'DB'!$E$2:$E$201,1))=TRUE,MATCH(K91,'DB'!$E$2:$E$201,1),0))</f>
        <v>69</v>
      </c>
      <c r="M91" s="96" t="s">
        <v>313</v>
      </c>
      <c r="N91" s="31">
        <f>IF(ISNUMBER(MATCH(M91,'DB'!$F$2:$F$201,-1))=TRUE,MATCH(M91,'DB'!$F$2:$F$201,-1),0)</f>
        <v>54</v>
      </c>
      <c r="O91" s="32">
        <f>SUM(F91,H91,J91,L91,N91)</f>
        <v>235</v>
      </c>
    </row>
    <row r="92" spans="1:15" ht="12.75">
      <c r="A92" s="4" t="s">
        <v>276</v>
      </c>
      <c r="B92" s="24" t="s">
        <v>238</v>
      </c>
      <c r="C92" s="56"/>
      <c r="D92" s="5" t="s">
        <v>273</v>
      </c>
      <c r="E92" s="61">
        <v>8.94</v>
      </c>
      <c r="F92" s="36">
        <f>IF(E92=0,0,IF(ISNUMBER(MATCH(E92,'DB'!$B$2:$B$203,-1))=TRUE,MATCH(E92,'DB'!$B$2:$B$203,-1),0))</f>
        <v>56</v>
      </c>
      <c r="G92" s="66"/>
      <c r="H92" s="36">
        <f>IF(G92=0,0,IF(ISNUMBER(MATCH(G92,'DB'!$C$2:$C$233,1))=TRUE,MATCH(G92,'DB'!$C$2:$C$233,1),0))</f>
        <v>0</v>
      </c>
      <c r="I92" s="61">
        <v>3.91</v>
      </c>
      <c r="J92" s="36">
        <f>IF(I92=0,0,IF(ISNUMBER(MATCH(I92,'DB'!$D$2:$D$201,1))=TRUE,MATCH(I92,'DB'!$D$2:$D$201,1),0))</f>
        <v>38</v>
      </c>
      <c r="K92" s="12">
        <v>48</v>
      </c>
      <c r="L92" s="36">
        <f>IF(K92=0,0,IF(ISNUMBER(MATCH(K92,'DB'!$E$2:$E$201,1))=TRUE,MATCH(K92,'DB'!$E$2:$E$201,1),0))</f>
        <v>61</v>
      </c>
      <c r="M92" s="12" t="s">
        <v>311</v>
      </c>
      <c r="N92" s="37">
        <f>IF(ISNUMBER(MATCH(M92,'DB'!$F$2:$F$201,-1))=TRUE,MATCH(M92,'DB'!$F$2:$F$201,-1),0)</f>
        <v>28</v>
      </c>
      <c r="O92" s="38">
        <f>SUM(F92,H92,J92,L92,N92)</f>
        <v>183</v>
      </c>
    </row>
    <row r="93" spans="1:15" ht="12.75">
      <c r="A93" s="4" t="s">
        <v>275</v>
      </c>
      <c r="B93" s="24" t="s">
        <v>236</v>
      </c>
      <c r="C93" s="56"/>
      <c r="D93" s="5" t="s">
        <v>273</v>
      </c>
      <c r="E93" s="61">
        <v>9.73</v>
      </c>
      <c r="F93" s="36">
        <f>IF(E93=0,0,IF(ISNUMBER(MATCH(E93,'DB'!$B$2:$B$203,-1))=TRUE,MATCH(E93,'DB'!$B$2:$B$203,-1),0))</f>
        <v>33</v>
      </c>
      <c r="G93" s="66"/>
      <c r="H93" s="36">
        <f>IF(G93=0,0,IF(ISNUMBER(MATCH(G93,'DB'!$C$2:$C$233,1))=TRUE,MATCH(G93,'DB'!$C$2:$C$233,1),0))</f>
        <v>0</v>
      </c>
      <c r="I93" s="71">
        <v>4.08</v>
      </c>
      <c r="J93" s="36">
        <f>IF(I93=0,0,IF(ISNUMBER(MATCH(I93,'DB'!$D$2:$D$201,1))=TRUE,MATCH(I93,'DB'!$D$2:$D$201,1),0))</f>
        <v>43</v>
      </c>
      <c r="K93" s="17">
        <v>53.5</v>
      </c>
      <c r="L93" s="36">
        <f>IF(K93=0,0,IF(ISNUMBER(MATCH(K93,'DB'!$E$2:$E$201,1))=TRUE,MATCH(K93,'DB'!$E$2:$E$201,1),0))</f>
        <v>72</v>
      </c>
      <c r="M93" s="19" t="s">
        <v>310</v>
      </c>
      <c r="N93" s="37">
        <f>IF(ISNUMBER(MATCH(M93,'DB'!$F$2:$F$201,-1))=TRUE,MATCH(M93,'DB'!$F$2:$F$201,-1),0)</f>
        <v>33</v>
      </c>
      <c r="O93" s="38">
        <f>SUM(F93,H93,J93,L93,N93)</f>
        <v>181</v>
      </c>
    </row>
    <row r="94" spans="1:15" ht="12.75">
      <c r="A94" s="4" t="s">
        <v>277</v>
      </c>
      <c r="B94" s="24" t="s">
        <v>278</v>
      </c>
      <c r="C94" s="56"/>
      <c r="D94" s="5" t="s">
        <v>273</v>
      </c>
      <c r="E94" s="61">
        <v>9.43</v>
      </c>
      <c r="F94" s="36">
        <f>IF(E94=0,0,IF(ISNUMBER(MATCH(E94,'DB'!$B$2:$B$203,-1))=TRUE,MATCH(E94,'DB'!$B$2:$B$203,-1),0))</f>
        <v>41</v>
      </c>
      <c r="G94" s="66"/>
      <c r="H94" s="36">
        <f>IF(G94=0,0,IF(ISNUMBER(MATCH(G94,'DB'!$C$2:$C$233,1))=TRUE,MATCH(G94,'DB'!$C$2:$C$233,1),0))</f>
        <v>0</v>
      </c>
      <c r="I94" s="61">
        <v>3.91</v>
      </c>
      <c r="J94" s="36">
        <f>IF(I94=0,0,IF(ISNUMBER(MATCH(I94,'DB'!$D$2:$D$201,1))=TRUE,MATCH(I94,'DB'!$D$2:$D$201,1),0))</f>
        <v>38</v>
      </c>
      <c r="K94" s="12">
        <v>51.5</v>
      </c>
      <c r="L94" s="36">
        <f>IF(K94=0,0,IF(ISNUMBER(MATCH(K94,'DB'!$E$2:$E$201,1))=TRUE,MATCH(K94,'DB'!$E$2:$E$201,1),0))</f>
        <v>68</v>
      </c>
      <c r="M94" s="12" t="s">
        <v>312</v>
      </c>
      <c r="N94" s="37">
        <f>IF(ISNUMBER(MATCH(M94,'DB'!$F$2:$F$201,-1))=TRUE,MATCH(M94,'DB'!$F$2:$F$201,-1),0)</f>
        <v>17</v>
      </c>
      <c r="O94" s="38">
        <f>SUM(F94,H94,J94,L94,N94)</f>
        <v>164</v>
      </c>
    </row>
    <row r="95" spans="1:15" ht="13.5" thickBot="1">
      <c r="A95" s="6" t="s">
        <v>274</v>
      </c>
      <c r="B95" s="25" t="s">
        <v>246</v>
      </c>
      <c r="C95" s="57"/>
      <c r="D95" s="7" t="s">
        <v>273</v>
      </c>
      <c r="E95" s="62">
        <v>9.42</v>
      </c>
      <c r="F95" s="41">
        <f>IF(E95=0,0,IF(ISNUMBER(MATCH(E95,'DB'!$B$2:$B$203,-1))=TRUE,MATCH(E95,'DB'!$B$2:$B$203,-1),0))</f>
        <v>41</v>
      </c>
      <c r="G95" s="67"/>
      <c r="H95" s="41">
        <f>IF(G95=0,0,IF(ISNUMBER(MATCH(G95,'DB'!$C$2:$C$233,1))=TRUE,MATCH(G95,'DB'!$C$2:$C$233,1),0))</f>
        <v>0</v>
      </c>
      <c r="I95" s="62">
        <v>4.18</v>
      </c>
      <c r="J95" s="41">
        <f>IF(I95=0,0,IF(ISNUMBER(MATCH(I95,'DB'!$D$2:$D$201,1))=TRUE,MATCH(I95,'DB'!$D$2:$D$201,1),0))</f>
        <v>47</v>
      </c>
      <c r="K95" s="13">
        <v>39</v>
      </c>
      <c r="L95" s="41">
        <f>IF(K95=0,0,IF(ISNUMBER(MATCH(K95,'DB'!$E$2:$E$201,1))=TRUE,MATCH(K95,'DB'!$E$2:$E$201,1),0))</f>
        <v>43</v>
      </c>
      <c r="M95" s="13" t="s">
        <v>309</v>
      </c>
      <c r="N95" s="42">
        <f>IF(ISNUMBER(MATCH(M95,'DB'!$F$2:$F$201,-1))=TRUE,MATCH(M95,'DB'!$F$2:$F$201,-1),0)</f>
        <v>19</v>
      </c>
      <c r="O95" s="43">
        <f>SUM(F95,H95,J95,L95,N95)</f>
        <v>150</v>
      </c>
    </row>
    <row r="96" spans="1:15" ht="13.5" thickTop="1">
      <c r="A96" s="8" t="s">
        <v>281</v>
      </c>
      <c r="B96" s="26" t="s">
        <v>238</v>
      </c>
      <c r="C96" s="58"/>
      <c r="D96" s="9" t="s">
        <v>273</v>
      </c>
      <c r="E96" s="63">
        <v>9.76</v>
      </c>
      <c r="F96" s="44">
        <f>IF(E96=0,0,IF(ISNUMBER(MATCH(E96,'DB'!$B$2:$B$203,-1))=TRUE,MATCH(E96,'DB'!$B$2:$B$203,-1),0))</f>
        <v>32</v>
      </c>
      <c r="G96" s="68"/>
      <c r="H96" s="44">
        <f>IF(G96=0,0,IF(ISNUMBER(MATCH(G96,'DB'!$C$2:$C$233,1))=TRUE,MATCH(G96,'DB'!$C$2:$C$233,1),0))</f>
        <v>0</v>
      </c>
      <c r="I96" s="63">
        <v>3.97</v>
      </c>
      <c r="J96" s="44">
        <f>IF(I96=0,0,IF(ISNUMBER(MATCH(I96,'DB'!$D$2:$D$201,1))=TRUE,MATCH(I96,'DB'!$D$2:$D$201,1),0))</f>
        <v>40</v>
      </c>
      <c r="K96" s="14">
        <v>43</v>
      </c>
      <c r="L96" s="44">
        <f>IF(K96=0,0,IF(ISNUMBER(MATCH(K96,'DB'!$E$2:$E$201,1))=TRUE,MATCH(K96,'DB'!$E$2:$E$201,1),0))</f>
        <v>51</v>
      </c>
      <c r="M96" s="14" t="s">
        <v>314</v>
      </c>
      <c r="N96" s="45">
        <f>IF(ISNUMBER(MATCH(M96,'DB'!$F$2:$F$201,-1))=TRUE,MATCH(M96,'DB'!$F$2:$F$201,-1),0)</f>
        <v>10</v>
      </c>
      <c r="O96" s="46">
        <f>SUM(F96,H96,J96,L96,N96)</f>
        <v>133</v>
      </c>
    </row>
    <row r="97" spans="1:15" ht="12.75">
      <c r="A97" s="4"/>
      <c r="B97" s="24"/>
      <c r="C97" s="56"/>
      <c r="D97" s="5"/>
      <c r="E97" s="61"/>
      <c r="F97" s="36">
        <f>IF(E97=0,0,IF(ISNUMBER(MATCH(E97,'DB'!$B$2:$B$203,-1))=TRUE,MATCH(E97,'DB'!$B$2:$B$203,-1),0))</f>
        <v>0</v>
      </c>
      <c r="G97" s="66"/>
      <c r="H97" s="36">
        <f>IF(G97=0,0,IF(ISNUMBER(MATCH(G97,'DB'!$C$2:$C$233,1))=TRUE,MATCH(G97,'DB'!$C$2:$C$233,1),0))</f>
        <v>0</v>
      </c>
      <c r="I97" s="71"/>
      <c r="J97" s="36">
        <f>IF(I97=0,0,IF(ISNUMBER(MATCH(I97,'DB'!$D$2:$D$201,1))=TRUE,MATCH(I97,'DB'!$D$2:$D$201,1),0))</f>
        <v>0</v>
      </c>
      <c r="K97" s="17"/>
      <c r="L97" s="36">
        <f>IF(K97=0,0,IF(ISNUMBER(MATCH(K97,'DB'!$E$2:$E$201,1))=TRUE,MATCH(K97,'DB'!$E$2:$E$201,1),0))</f>
        <v>0</v>
      </c>
      <c r="M97" s="19"/>
      <c r="N97" s="37">
        <f>IF(ISNUMBER(MATCH(M97,'DB'!$F$2:$F$201,-1))=TRUE,MATCH(M97,'DB'!$F$2:$F$201,-1),0)</f>
        <v>0</v>
      </c>
      <c r="O97" s="38">
        <f>SUM(F97,H97,J97,L97,N97)</f>
        <v>0</v>
      </c>
    </row>
    <row r="98" spans="1:15" ht="12.75">
      <c r="A98" s="4"/>
      <c r="B98" s="24"/>
      <c r="C98" s="56"/>
      <c r="D98" s="5"/>
      <c r="E98" s="61"/>
      <c r="F98" s="36">
        <f>IF(E98=0,0,IF(ISNUMBER(MATCH(E98,'DB'!$B$2:$B$203,-1))=TRUE,MATCH(E98,'DB'!$B$2:$B$203,-1),0))</f>
        <v>0</v>
      </c>
      <c r="G98" s="66"/>
      <c r="H98" s="36">
        <f>IF(G98=0,0,IF(ISNUMBER(MATCH(G98,'DB'!$C$2:$C$233,1))=TRUE,MATCH(G98,'DB'!$C$2:$C$233,1),0))</f>
        <v>0</v>
      </c>
      <c r="I98" s="61"/>
      <c r="J98" s="36">
        <f>IF(I98=0,0,IF(ISNUMBER(MATCH(I98,'DB'!$D$2:$D$201,1))=TRUE,MATCH(I98,'DB'!$D$2:$D$201,1),0))</f>
        <v>0</v>
      </c>
      <c r="K98" s="12"/>
      <c r="L98" s="36">
        <f>IF(K98=0,0,IF(ISNUMBER(MATCH(K98,'DB'!$E$2:$E$201,1))=TRUE,MATCH(K98,'DB'!$E$2:$E$201,1),0))</f>
        <v>0</v>
      </c>
      <c r="M98" s="12"/>
      <c r="N98" s="37">
        <f>IF(ISNUMBER(MATCH(M98,'DB'!$F$2:$F$201,-1))=TRUE,MATCH(M98,'DB'!$F$2:$F$201,-1),0)</f>
        <v>0</v>
      </c>
      <c r="O98" s="38">
        <f>SUM(F98,H98,J98,L98,N98)</f>
        <v>0</v>
      </c>
    </row>
    <row r="99" spans="1:15" ht="13.5" thickBot="1">
      <c r="A99" s="10"/>
      <c r="B99" s="27"/>
      <c r="C99" s="59"/>
      <c r="D99" s="11"/>
      <c r="E99" s="64"/>
      <c r="F99" s="47">
        <f>IF(E99=0,0,IF(ISNUMBER(MATCH(E99,'DB'!$B$2:$B$203,-1))=TRUE,MATCH(E99,'DB'!$B$2:$B$203,-1),0))</f>
        <v>0</v>
      </c>
      <c r="G99" s="69"/>
      <c r="H99" s="47">
        <f>IF(G99=0,0,IF(ISNUMBER(MATCH(G99,'DB'!$C$2:$C$233,1))=TRUE,MATCH(G99,'DB'!$C$2:$C$233,1),0))</f>
        <v>0</v>
      </c>
      <c r="I99" s="64"/>
      <c r="J99" s="47">
        <f>IF(I99=0,0,IF(ISNUMBER(MATCH(I99,'DB'!$D$2:$D$201,1))=TRUE,MATCH(I99,'DB'!$D$2:$D$201,1),0))</f>
        <v>0</v>
      </c>
      <c r="K99" s="15"/>
      <c r="L99" s="47">
        <f>IF(K99=0,0,IF(ISNUMBER(MATCH(K99,'DB'!$E$2:$E$201,1))=TRUE,MATCH(K99,'DB'!$E$2:$E$201,1),0))</f>
        <v>0</v>
      </c>
      <c r="M99" s="15"/>
      <c r="N99" s="48">
        <f>IF(ISNUMBER(MATCH(M99,'DB'!$F$2:$F$201,-1))=TRUE,MATCH(M99,'DB'!$F$2:$F$201,-1),0)</f>
        <v>0</v>
      </c>
      <c r="O99" s="49">
        <f>SUM(F99,H99,J99,L99,N99)</f>
        <v>0</v>
      </c>
    </row>
    <row r="100" spans="1:15" ht="14.25" thickBot="1" thickTop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1:15" ht="14.25" thickBot="1" thickTop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109" t="s">
        <v>15</v>
      </c>
      <c r="N101" s="110"/>
      <c r="O101" s="51">
        <f>SUM(O91:O95)</f>
        <v>913</v>
      </c>
    </row>
    <row r="102" spans="1:15" ht="13.5" thickTop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50"/>
      <c r="N104" s="29"/>
      <c r="O104" s="29"/>
    </row>
    <row r="105" spans="1:15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ht="13.5" thickBo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15" ht="14.25" thickBot="1" thickTop="1">
      <c r="A107" s="28" t="s">
        <v>0</v>
      </c>
      <c r="B107" s="28" t="s">
        <v>2</v>
      </c>
      <c r="C107" s="28" t="s">
        <v>132</v>
      </c>
      <c r="D107" s="28" t="s">
        <v>1</v>
      </c>
      <c r="E107" s="28" t="s">
        <v>7</v>
      </c>
      <c r="F107" s="28" t="s">
        <v>3</v>
      </c>
      <c r="G107" s="28" t="s">
        <v>4</v>
      </c>
      <c r="H107" s="28" t="s">
        <v>3</v>
      </c>
      <c r="I107" s="28" t="s">
        <v>5</v>
      </c>
      <c r="J107" s="28" t="s">
        <v>3</v>
      </c>
      <c r="K107" s="28" t="s">
        <v>6</v>
      </c>
      <c r="L107" s="28" t="s">
        <v>3</v>
      </c>
      <c r="M107" s="28" t="s">
        <v>130</v>
      </c>
      <c r="N107" s="28" t="s">
        <v>3</v>
      </c>
      <c r="O107" s="28" t="s">
        <v>8</v>
      </c>
    </row>
    <row r="108" spans="1:15" ht="13.5" thickTop="1">
      <c r="A108" s="102" t="s">
        <v>258</v>
      </c>
      <c r="B108" s="103" t="s">
        <v>239</v>
      </c>
      <c r="C108" s="92"/>
      <c r="D108" s="3" t="s">
        <v>252</v>
      </c>
      <c r="E108" s="60">
        <v>8.88</v>
      </c>
      <c r="F108" s="30">
        <f>IF(E108=0,0,IF(ISNUMBER(MATCH(E108,'DB'!$B$2:$B$203,-1))=TRUE,MATCH(E108,'DB'!$B$2:$B$203,-1),0))</f>
        <v>58</v>
      </c>
      <c r="G108" s="65"/>
      <c r="H108" s="30">
        <f>IF(G108=0,0,IF(ISNUMBER(MATCH(G108,'DB'!$C$2:$C$233,1))=TRUE,MATCH(G108,'DB'!$C$2:$C$233,1),0))</f>
        <v>0</v>
      </c>
      <c r="I108" s="60">
        <v>4.77</v>
      </c>
      <c r="J108" s="30">
        <f>IF(I108=0,0,IF(ISNUMBER(MATCH(I108,'DB'!$D$2:$D$201,1))=TRUE,MATCH(I108,'DB'!$D$2:$D$201,1),0))</f>
        <v>66</v>
      </c>
      <c r="K108" s="96">
        <v>49</v>
      </c>
      <c r="L108" s="30">
        <f>IF(K108=0,0,IF(ISNUMBER(MATCH(K108,'DB'!$E$2:$E$201,1))=TRUE,MATCH(K108,'DB'!$E$2:$E$201,1),0))</f>
        <v>63</v>
      </c>
      <c r="M108" s="96" t="s">
        <v>318</v>
      </c>
      <c r="N108" s="31">
        <f>IF(ISNUMBER(MATCH(M108,'DB'!$F$2:$F$201,-1))=TRUE,MATCH(M108,'DB'!$F$2:$F$201,-1),0)</f>
        <v>36</v>
      </c>
      <c r="O108" s="32">
        <f>SUM(F108,H108,J108,L108,N108)</f>
        <v>223</v>
      </c>
    </row>
    <row r="109" spans="1:15" ht="12.75">
      <c r="A109" s="104" t="s">
        <v>255</v>
      </c>
      <c r="B109" s="105" t="s">
        <v>246</v>
      </c>
      <c r="C109" s="93"/>
      <c r="D109" s="5" t="s">
        <v>252</v>
      </c>
      <c r="E109" s="61">
        <v>9.23</v>
      </c>
      <c r="F109" s="36">
        <f>IF(E109=0,0,IF(ISNUMBER(MATCH(E109,'DB'!$B$2:$B$203,-1))=TRUE,MATCH(E109,'DB'!$B$2:$B$203,-1),0))</f>
        <v>47</v>
      </c>
      <c r="G109" s="66"/>
      <c r="H109" s="36">
        <f>IF(G109=0,0,IF(ISNUMBER(MATCH(G109,'DB'!$C$2:$C$233,1))=TRUE,MATCH(G109,'DB'!$C$2:$C$233,1),0))</f>
        <v>0</v>
      </c>
      <c r="I109" s="71">
        <v>4.76</v>
      </c>
      <c r="J109" s="36">
        <f>IF(I109=0,0,IF(ISNUMBER(MATCH(I109,'DB'!$D$2:$D$201,1))=TRUE,MATCH(I109,'DB'!$D$2:$D$201,1),0))</f>
        <v>66</v>
      </c>
      <c r="K109" s="17">
        <v>45</v>
      </c>
      <c r="L109" s="36">
        <f>IF(K109=0,0,IF(ISNUMBER(MATCH(K109,'DB'!$E$2:$E$201,1))=TRUE,MATCH(K109,'DB'!$E$2:$E$201,1),0))</f>
        <v>55</v>
      </c>
      <c r="M109" s="19" t="s">
        <v>316</v>
      </c>
      <c r="N109" s="37">
        <f>IF(ISNUMBER(MATCH(M109,'DB'!$F$2:$F$201,-1))=TRUE,MATCH(M109,'DB'!$F$2:$F$201,-1),0)</f>
        <v>35</v>
      </c>
      <c r="O109" s="38">
        <f>SUM(F109,H109,J109,L109,N109)</f>
        <v>203</v>
      </c>
    </row>
    <row r="110" spans="1:15" ht="12.75">
      <c r="A110" s="104" t="s">
        <v>256</v>
      </c>
      <c r="B110" s="105" t="s">
        <v>257</v>
      </c>
      <c r="C110" s="93"/>
      <c r="D110" s="5" t="s">
        <v>252</v>
      </c>
      <c r="E110" s="61">
        <v>9.26</v>
      </c>
      <c r="F110" s="36">
        <f>IF(E110=0,0,IF(ISNUMBER(MATCH(E110,'DB'!$B$2:$B$203,-1))=TRUE,MATCH(E110,'DB'!$B$2:$B$203,-1),0))</f>
        <v>46</v>
      </c>
      <c r="G110" s="66"/>
      <c r="H110" s="36">
        <f>IF(G110=0,0,IF(ISNUMBER(MATCH(G110,'DB'!$C$2:$C$233,1))=TRUE,MATCH(G110,'DB'!$C$2:$C$233,1),0))</f>
        <v>0</v>
      </c>
      <c r="I110" s="61">
        <v>4.7</v>
      </c>
      <c r="J110" s="36">
        <f>IF(I110=0,0,IF(ISNUMBER(MATCH(I110,'DB'!$D$2:$D$201,1))=TRUE,MATCH(I110,'DB'!$D$2:$D$201,1),0))</f>
        <v>64</v>
      </c>
      <c r="K110" s="12">
        <v>42</v>
      </c>
      <c r="L110" s="36">
        <f>IF(K110=0,0,IF(ISNUMBER(MATCH(K110,'DB'!$E$2:$E$201,1))=TRUE,MATCH(K110,'DB'!$E$2:$E$201,1),0))</f>
        <v>49</v>
      </c>
      <c r="M110" s="12" t="s">
        <v>317</v>
      </c>
      <c r="N110" s="37">
        <f>IF(ISNUMBER(MATCH(M110,'DB'!$F$2:$F$201,-1))=TRUE,MATCH(M110,'DB'!$F$2:$F$201,-1),0)</f>
        <v>32</v>
      </c>
      <c r="O110" s="38">
        <f>SUM(F110,H110,J110,L110,N110)</f>
        <v>191</v>
      </c>
    </row>
    <row r="111" spans="1:15" ht="12.75">
      <c r="A111" s="104" t="s">
        <v>253</v>
      </c>
      <c r="B111" s="105" t="s">
        <v>254</v>
      </c>
      <c r="C111" s="93"/>
      <c r="D111" s="5" t="s">
        <v>252</v>
      </c>
      <c r="E111" s="61">
        <v>8.8</v>
      </c>
      <c r="F111" s="36">
        <f>IF(E111=0,0,IF(ISNUMBER(MATCH(E111,'DB'!$B$2:$B$203,-1))=TRUE,MATCH(E111,'DB'!$B$2:$B$203,-1),0))</f>
        <v>61</v>
      </c>
      <c r="G111" s="66"/>
      <c r="H111" s="36">
        <f>IF(G111=0,0,IF(ISNUMBER(MATCH(G111,'DB'!$C$2:$C$233,1))=TRUE,MATCH(G111,'DB'!$C$2:$C$233,1),0))</f>
        <v>0</v>
      </c>
      <c r="I111" s="71">
        <v>4.71</v>
      </c>
      <c r="J111" s="36">
        <f>IF(I111=0,0,IF(ISNUMBER(MATCH(I111,'DB'!$D$2:$D$201,1))=TRUE,MATCH(I111,'DB'!$D$2:$D$201,1),0))</f>
        <v>64</v>
      </c>
      <c r="K111" s="17">
        <v>36</v>
      </c>
      <c r="L111" s="36">
        <f>IF(K111=0,0,IF(ISNUMBER(MATCH(K111,'DB'!$E$2:$E$201,1))=TRUE,MATCH(K111,'DB'!$E$2:$E$201,1),0))</f>
        <v>37</v>
      </c>
      <c r="M111" s="19" t="s">
        <v>315</v>
      </c>
      <c r="N111" s="37">
        <f>IF(ISNUMBER(MATCH(M111,'DB'!$F$2:$F$201,-1))=TRUE,MATCH(M111,'DB'!$F$2:$F$201,-1),0)</f>
        <v>25</v>
      </c>
      <c r="O111" s="38">
        <f>SUM(F111,H111,J111,L111,N111)</f>
        <v>187</v>
      </c>
    </row>
    <row r="112" spans="1:15" ht="13.5" thickBot="1">
      <c r="A112" s="106" t="s">
        <v>259</v>
      </c>
      <c r="B112" s="107" t="s">
        <v>251</v>
      </c>
      <c r="C112" s="94"/>
      <c r="D112" s="7" t="s">
        <v>252</v>
      </c>
      <c r="E112" s="62">
        <v>9.32</v>
      </c>
      <c r="F112" s="41">
        <f>IF(E112=0,0,IF(ISNUMBER(MATCH(E112,'DB'!$B$2:$B$203,-1))=TRUE,MATCH(E112,'DB'!$B$2:$B$203,-1),0))</f>
        <v>44</v>
      </c>
      <c r="G112" s="67"/>
      <c r="H112" s="41">
        <f>IF(G112=0,0,IF(ISNUMBER(MATCH(G112,'DB'!$C$2:$C$233,1))=TRUE,MATCH(G112,'DB'!$C$2:$C$233,1),0))</f>
        <v>0</v>
      </c>
      <c r="I112" s="62">
        <v>4.16</v>
      </c>
      <c r="J112" s="41">
        <f>IF(I112=0,0,IF(ISNUMBER(MATCH(I112,'DB'!$D$2:$D$201,1))=TRUE,MATCH(I112,'DB'!$D$2:$D$201,1),0))</f>
        <v>46</v>
      </c>
      <c r="K112" s="13">
        <v>34.5</v>
      </c>
      <c r="L112" s="41">
        <f>IF(K112=0,0,IF(ISNUMBER(MATCH(K112,'DB'!$E$2:$E$201,1))=TRUE,MATCH(K112,'DB'!$E$2:$E$201,1),0))</f>
        <v>34</v>
      </c>
      <c r="M112" s="13" t="s">
        <v>319</v>
      </c>
      <c r="N112" s="42">
        <f>IF(ISNUMBER(MATCH(M112,'DB'!$F$2:$F$201,-1))=TRUE,MATCH(M112,'DB'!$F$2:$F$201,-1),0)</f>
        <v>46</v>
      </c>
      <c r="O112" s="43">
        <f>SUM(F112,H112,J112,L112,N112)</f>
        <v>170</v>
      </c>
    </row>
    <row r="113" spans="1:15" ht="13.5" thickTop="1">
      <c r="A113" s="97" t="s">
        <v>272</v>
      </c>
      <c r="B113" s="98" t="s">
        <v>270</v>
      </c>
      <c r="C113" s="95"/>
      <c r="D113" s="9" t="s">
        <v>252</v>
      </c>
      <c r="E113" s="63"/>
      <c r="F113" s="44">
        <f>IF(E113=0,0,IF(ISNUMBER(MATCH(E113,'DB'!$B$2:$B$203,-1))=TRUE,MATCH(E113,'DB'!$B$2:$B$203,-1),0))</f>
        <v>0</v>
      </c>
      <c r="G113" s="68"/>
      <c r="H113" s="44">
        <f>IF(G113=0,0,IF(ISNUMBER(MATCH(G113,'DB'!$C$2:$C$233,1))=TRUE,MATCH(G113,'DB'!$C$2:$C$233,1),0))</f>
        <v>0</v>
      </c>
      <c r="I113" s="63">
        <v>4.19</v>
      </c>
      <c r="J113" s="44">
        <f>IF(I113=0,0,IF(ISNUMBER(MATCH(I113,'DB'!$D$2:$D$201,1))=TRUE,MATCH(I113,'DB'!$D$2:$D$201,1),0))</f>
        <v>47</v>
      </c>
      <c r="K113" s="14"/>
      <c r="L113" s="44">
        <f>IF(K113=0,0,IF(ISNUMBER(MATCH(K113,'DB'!$E$2:$E$201,1))=TRUE,MATCH(K113,'DB'!$E$2:$E$201,1),0))</f>
        <v>0</v>
      </c>
      <c r="M113" s="14"/>
      <c r="N113" s="45">
        <f>IF(ISNUMBER(MATCH(M113,'DB'!$F$2:$F$201,-1))=TRUE,MATCH(M113,'DB'!$F$2:$F$201,-1),0)</f>
        <v>0</v>
      </c>
      <c r="O113" s="46">
        <f>SUM(F113,H113,J113,L113,N113)</f>
        <v>47</v>
      </c>
    </row>
    <row r="114" spans="1:15" ht="12.75">
      <c r="A114" s="104"/>
      <c r="B114" s="105"/>
      <c r="C114" s="93"/>
      <c r="D114" s="5"/>
      <c r="E114" s="61"/>
      <c r="F114" s="36">
        <f>IF(E114=0,0,IF(ISNUMBER(MATCH(E114,'DB'!$B$2:$B$203,-1))=TRUE,MATCH(E114,'DB'!$B$2:$B$203,-1),0))</f>
        <v>0</v>
      </c>
      <c r="G114" s="66"/>
      <c r="H114" s="36">
        <f>IF(G114=0,0,IF(ISNUMBER(MATCH(G114,'DB'!$C$2:$C$233,1))=TRUE,MATCH(G114,'DB'!$C$2:$C$233,1),0))</f>
        <v>0</v>
      </c>
      <c r="I114" s="61"/>
      <c r="J114" s="36">
        <f>IF(I114=0,0,IF(ISNUMBER(MATCH(I114,'DB'!$D$2:$D$201,1))=TRUE,MATCH(I114,'DB'!$D$2:$D$201,1),0))</f>
        <v>0</v>
      </c>
      <c r="K114" s="12"/>
      <c r="L114" s="36">
        <f>IF(K114=0,0,IF(ISNUMBER(MATCH(K114,'DB'!$E$2:$E$201,1))=TRUE,MATCH(K114,'DB'!$E$2:$E$201,1),0))</f>
        <v>0</v>
      </c>
      <c r="M114" s="12"/>
      <c r="N114" s="37">
        <f>IF(ISNUMBER(MATCH(M114,'DB'!$F$2:$F$201,-1))=TRUE,MATCH(M114,'DB'!$F$2:$F$201,-1),0)</f>
        <v>0</v>
      </c>
      <c r="O114" s="38">
        <f>SUM(F114,H114,J114,L114,N114)</f>
        <v>0</v>
      </c>
    </row>
    <row r="115" spans="1:15" ht="12.75">
      <c r="A115" s="4"/>
      <c r="B115" s="24"/>
      <c r="C115" s="56"/>
      <c r="D115" s="5"/>
      <c r="E115" s="61"/>
      <c r="F115" s="36">
        <f>IF(E115=0,0,IF(ISNUMBER(MATCH(E115,'DB'!$B$2:$B$203,-1))=TRUE,MATCH(E115,'DB'!$B$2:$B$203,-1),0))</f>
        <v>0</v>
      </c>
      <c r="G115" s="66"/>
      <c r="H115" s="36">
        <f>IF(G115=0,0,IF(ISNUMBER(MATCH(G115,'DB'!$C$2:$C$233,1))=TRUE,MATCH(G115,'DB'!$C$2:$C$233,1),0))</f>
        <v>0</v>
      </c>
      <c r="I115" s="61"/>
      <c r="J115" s="36">
        <f>IF(I115=0,0,IF(ISNUMBER(MATCH(I115,'DB'!$D$2:$D$201,1))=TRUE,MATCH(I115,'DB'!$D$2:$D$201,1),0))</f>
        <v>0</v>
      </c>
      <c r="K115" s="12"/>
      <c r="L115" s="36">
        <f>IF(K115=0,0,IF(ISNUMBER(MATCH(K115,'DB'!$E$2:$E$201,1))=TRUE,MATCH(K115,'DB'!$E$2:$E$201,1),0))</f>
        <v>0</v>
      </c>
      <c r="M115" s="12"/>
      <c r="N115" s="37">
        <f>IF(ISNUMBER(MATCH(M115,'DB'!$F$2:$F$201,-1))=TRUE,MATCH(M115,'DB'!$F$2:$F$201,-1),0)</f>
        <v>0</v>
      </c>
      <c r="O115" s="38">
        <f>SUM(F115,H115,J115,L115,N115)</f>
        <v>0</v>
      </c>
    </row>
    <row r="116" spans="1:15" ht="13.5" thickBot="1">
      <c r="A116" s="10"/>
      <c r="B116" s="27"/>
      <c r="C116" s="59"/>
      <c r="D116" s="11"/>
      <c r="E116" s="64"/>
      <c r="F116" s="47">
        <f>IF(E116=0,0,IF(ISNUMBER(MATCH(E116,'DB'!$B$2:$B$203,-1))=TRUE,MATCH(E116,'DB'!$B$2:$B$203,-1),0))</f>
        <v>0</v>
      </c>
      <c r="G116" s="69"/>
      <c r="H116" s="47">
        <f>IF(G116=0,0,IF(ISNUMBER(MATCH(G116,'DB'!$C$2:$C$233,1))=TRUE,MATCH(G116,'DB'!$C$2:$C$233,1),0))</f>
        <v>0</v>
      </c>
      <c r="I116" s="64"/>
      <c r="J116" s="47">
        <f>IF(I116=0,0,IF(ISNUMBER(MATCH(I116,'DB'!$D$2:$D$201,1))=TRUE,MATCH(I116,'DB'!$D$2:$D$201,1),0))</f>
        <v>0</v>
      </c>
      <c r="K116" s="15"/>
      <c r="L116" s="47">
        <f>IF(K116=0,0,IF(ISNUMBER(MATCH(K116,'DB'!$E$2:$E$201,1))=TRUE,MATCH(K116,'DB'!$E$2:$E$201,1),0))</f>
        <v>0</v>
      </c>
      <c r="M116" s="15"/>
      <c r="N116" s="48">
        <f>IF(ISNUMBER(MATCH(M116,'DB'!$F$2:$F$201,-1))=TRUE,MATCH(M116,'DB'!$F$2:$F$201,-1),0)</f>
        <v>0</v>
      </c>
      <c r="O116" s="49">
        <f>SUM(F116,H116,J116,L116,N116)</f>
        <v>0</v>
      </c>
    </row>
    <row r="117" spans="1:15" ht="14.25" thickBot="1" thickTop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ht="14.25" thickBot="1" thickTop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109" t="s">
        <v>15</v>
      </c>
      <c r="N118" s="110"/>
      <c r="O118" s="51">
        <f>SUM(O108:O112)</f>
        <v>974</v>
      </c>
    </row>
    <row r="119" spans="1:15" ht="9.75" customHeight="1" thickTop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ht="9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50"/>
      <c r="N120" s="29"/>
      <c r="O120" s="29"/>
    </row>
    <row r="121" spans="1:15" ht="9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ht="9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ht="13.5" thickBo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34"/>
      <c r="L123" s="29"/>
      <c r="M123" s="29"/>
      <c r="N123" s="29"/>
      <c r="O123" s="29"/>
    </row>
    <row r="124" spans="1:15" ht="14.25" thickBot="1" thickTop="1">
      <c r="A124" s="28" t="s">
        <v>0</v>
      </c>
      <c r="B124" s="28" t="s">
        <v>2</v>
      </c>
      <c r="C124" s="28" t="s">
        <v>132</v>
      </c>
      <c r="D124" s="28" t="s">
        <v>1</v>
      </c>
      <c r="E124" s="28" t="s">
        <v>7</v>
      </c>
      <c r="F124" s="28" t="s">
        <v>3</v>
      </c>
      <c r="G124" s="28" t="s">
        <v>4</v>
      </c>
      <c r="H124" s="28" t="s">
        <v>3</v>
      </c>
      <c r="I124" s="28" t="s">
        <v>5</v>
      </c>
      <c r="J124" s="28" t="s">
        <v>3</v>
      </c>
      <c r="K124" s="28" t="s">
        <v>6</v>
      </c>
      <c r="L124" s="28" t="s">
        <v>3</v>
      </c>
      <c r="M124" s="28" t="s">
        <v>130</v>
      </c>
      <c r="N124" s="28" t="s">
        <v>3</v>
      </c>
      <c r="O124" s="28" t="s">
        <v>8</v>
      </c>
    </row>
    <row r="125" spans="1:15" ht="13.5" thickTop="1">
      <c r="A125" s="2"/>
      <c r="B125" s="23"/>
      <c r="C125" s="55"/>
      <c r="D125" s="3"/>
      <c r="E125" s="60"/>
      <c r="F125" s="30">
        <f>IF(E125=0,0,IF(ISNUMBER(MATCH(E125,'DB'!$B$2:$B$203,-1))=TRUE,MATCH(E125,'DB'!$B$2:$B$203,-1),0))</f>
        <v>0</v>
      </c>
      <c r="G125" s="65"/>
      <c r="H125" s="30">
        <f>IF(G125=0,0,IF(ISNUMBER(MATCH(G125,'DB'!$C$2:$C$233,1))=TRUE,MATCH(G125,'DB'!$C$2:$C$233,1),0))</f>
        <v>0</v>
      </c>
      <c r="I125" s="60"/>
      <c r="J125" s="30">
        <f>IF(I125=0,0,IF(ISNUMBER(MATCH(I125,'DB'!$D$2:$D$201,1))=TRUE,MATCH(I125,'DB'!$D$2:$D$201,1),0))</f>
        <v>0</v>
      </c>
      <c r="K125" s="96"/>
      <c r="L125" s="30">
        <f>IF(K125=0,0,IF(ISNUMBER(MATCH(K125,'DB'!$E$2:$E$201,1))=TRUE,MATCH(K125,'DB'!$E$2:$E$201,1),0))</f>
        <v>0</v>
      </c>
      <c r="M125" s="96"/>
      <c r="N125" s="31">
        <f>IF(ISNUMBER(MATCH(M125,'DB'!$F$2:$F$201,-1))=TRUE,MATCH(M125,'DB'!$F$2:$F$201,-1),0)</f>
        <v>0</v>
      </c>
      <c r="O125" s="32">
        <f aca="true" t="shared" si="1" ref="O125:O133">SUM(F125,H125,J125,L125,N125)</f>
        <v>0</v>
      </c>
    </row>
    <row r="126" spans="1:15" ht="12.75">
      <c r="A126" s="4"/>
      <c r="B126" s="24"/>
      <c r="C126" s="56"/>
      <c r="D126" s="5"/>
      <c r="E126" s="61"/>
      <c r="F126" s="36">
        <f>IF(E126=0,0,IF(ISNUMBER(MATCH(E126,'DB'!$B$2:$B$203,-1))=TRUE,MATCH(E126,'DB'!$B$2:$B$203,-1),0))</f>
        <v>0</v>
      </c>
      <c r="G126" s="66"/>
      <c r="H126" s="36">
        <f>IF(G126=0,0,IF(ISNUMBER(MATCH(G126,'DB'!$C$2:$C$233,1))=TRUE,MATCH(G126,'DB'!$C$2:$C$233,1),0))</f>
        <v>0</v>
      </c>
      <c r="I126" s="61"/>
      <c r="J126" s="36">
        <f>IF(I126=0,0,IF(ISNUMBER(MATCH(I126,'DB'!$D$2:$D$201,1))=TRUE,MATCH(I126,'DB'!$D$2:$D$201,1),0))</f>
        <v>0</v>
      </c>
      <c r="K126" s="12"/>
      <c r="L126" s="36">
        <f>IF(K126=0,0,IF(ISNUMBER(MATCH(K126,'DB'!$E$2:$E$201,1))=TRUE,MATCH(K126,'DB'!$E$2:$E$201,1),0))</f>
        <v>0</v>
      </c>
      <c r="M126" s="12"/>
      <c r="N126" s="37">
        <f>IF(ISNUMBER(MATCH(M126,'DB'!$F$2:$F$201,-1))=TRUE,MATCH(M126,'DB'!$F$2:$F$201,-1),0)</f>
        <v>0</v>
      </c>
      <c r="O126" s="38">
        <f t="shared" si="1"/>
        <v>0</v>
      </c>
    </row>
    <row r="127" spans="1:15" ht="12.75">
      <c r="A127" s="4"/>
      <c r="B127" s="24"/>
      <c r="C127" s="56"/>
      <c r="D127" s="5"/>
      <c r="E127" s="61"/>
      <c r="F127" s="36">
        <f>IF(E127=0,0,IF(ISNUMBER(MATCH(E127,'DB'!$B$2:$B$203,-1))=TRUE,MATCH(E127,'DB'!$B$2:$B$203,-1),0))</f>
        <v>0</v>
      </c>
      <c r="G127" s="66"/>
      <c r="H127" s="36">
        <f>IF(G127=0,0,IF(ISNUMBER(MATCH(G127,'DB'!$C$2:$C$233,1))=TRUE,MATCH(G127,'DB'!$C$2:$C$233,1),0))</f>
        <v>0</v>
      </c>
      <c r="I127" s="61"/>
      <c r="J127" s="36">
        <f>IF(I127=0,0,IF(ISNUMBER(MATCH(I127,'DB'!$D$2:$D$201,1))=TRUE,MATCH(I127,'DB'!$D$2:$D$201,1),0))</f>
        <v>0</v>
      </c>
      <c r="K127" s="12"/>
      <c r="L127" s="36">
        <f>IF(K127=0,0,IF(ISNUMBER(MATCH(K127,'DB'!$E$2:$E$201,1))=TRUE,MATCH(K127,'DB'!$E$2:$E$201,1),0))</f>
        <v>0</v>
      </c>
      <c r="M127" s="12"/>
      <c r="N127" s="37">
        <f>IF(ISNUMBER(MATCH(M127,'DB'!$F$2:$F$201,-1))=TRUE,MATCH(M127,'DB'!$F$2:$F$201,-1),0)</f>
        <v>0</v>
      </c>
      <c r="O127" s="38">
        <f t="shared" si="1"/>
        <v>0</v>
      </c>
    </row>
    <row r="128" spans="1:15" ht="12.75">
      <c r="A128" s="4"/>
      <c r="B128" s="24"/>
      <c r="C128" s="56"/>
      <c r="D128" s="5"/>
      <c r="E128" s="61"/>
      <c r="F128" s="36">
        <f>IF(E128=0,0,IF(ISNUMBER(MATCH(E128,'DB'!$B$2:$B$203,-1))=TRUE,MATCH(E128,'DB'!$B$2:$B$203,-1),0))</f>
        <v>0</v>
      </c>
      <c r="G128" s="66"/>
      <c r="H128" s="36">
        <f>IF(G128=0,0,IF(ISNUMBER(MATCH(G128,'DB'!$C$2:$C$233,1))=TRUE,MATCH(G128,'DB'!$C$2:$C$233,1),0))</f>
        <v>0</v>
      </c>
      <c r="I128" s="71"/>
      <c r="J128" s="36">
        <f>IF(I128=0,0,IF(ISNUMBER(MATCH(I128,'DB'!$D$2:$D$201,1))=TRUE,MATCH(I128,'DB'!$D$2:$D$201,1),0))</f>
        <v>0</v>
      </c>
      <c r="K128" s="17"/>
      <c r="L128" s="36">
        <f>IF(K128=0,0,IF(ISNUMBER(MATCH(K128,'DB'!$E$2:$E$201,1))=TRUE,MATCH(K128,'DB'!$E$2:$E$201,1),0))</f>
        <v>0</v>
      </c>
      <c r="M128" s="19"/>
      <c r="N128" s="37">
        <f>IF(ISNUMBER(MATCH(M128,'DB'!$F$2:$F$201,-1))=TRUE,MATCH(M128,'DB'!$F$2:$F$201,-1),0)</f>
        <v>0</v>
      </c>
      <c r="O128" s="38">
        <f t="shared" si="1"/>
        <v>0</v>
      </c>
    </row>
    <row r="129" spans="1:15" ht="13.5" thickBot="1">
      <c r="A129" s="6"/>
      <c r="B129" s="25"/>
      <c r="C129" s="57"/>
      <c r="D129" s="7"/>
      <c r="E129" s="62"/>
      <c r="F129" s="41">
        <f>IF(E129=0,0,IF(ISNUMBER(MATCH(E129,'DB'!$B$2:$B$203,-1))=TRUE,MATCH(E129,'DB'!$B$2:$B$203,-1),0))</f>
        <v>0</v>
      </c>
      <c r="G129" s="67"/>
      <c r="H129" s="41">
        <f>IF(G129=0,0,IF(ISNUMBER(MATCH(G129,'DB'!$C$2:$C$233,1))=TRUE,MATCH(G129,'DB'!$C$2:$C$233,1),0))</f>
        <v>0</v>
      </c>
      <c r="I129" s="62"/>
      <c r="J129" s="41">
        <f>IF(I129=0,0,IF(ISNUMBER(MATCH(I129,'DB'!$D$2:$D$201,1))=TRUE,MATCH(I129,'DB'!$D$2:$D$201,1),0))</f>
        <v>0</v>
      </c>
      <c r="K129" s="13"/>
      <c r="L129" s="41">
        <f>IF(K129=0,0,IF(ISNUMBER(MATCH(K129,'DB'!$E$2:$E$201,1))=TRUE,MATCH(K129,'DB'!$E$2:$E$201,1),0))</f>
        <v>0</v>
      </c>
      <c r="M129" s="13"/>
      <c r="N129" s="42">
        <f>IF(ISNUMBER(MATCH(M129,'DB'!$F$2:$F$201,-1))=TRUE,MATCH(M129,'DB'!$F$2:$F$201,-1),0)</f>
        <v>0</v>
      </c>
      <c r="O129" s="43">
        <f t="shared" si="1"/>
        <v>0</v>
      </c>
    </row>
    <row r="130" spans="1:15" ht="13.5" thickTop="1">
      <c r="A130" s="8"/>
      <c r="B130" s="26"/>
      <c r="C130" s="58"/>
      <c r="D130" s="9"/>
      <c r="E130" s="63"/>
      <c r="F130" s="44">
        <f>IF(E130=0,0,IF(ISNUMBER(MATCH(E130,'DB'!$B$2:$B$203,-1))=TRUE,MATCH(E130,'DB'!$B$2:$B$203,-1),0))</f>
        <v>0</v>
      </c>
      <c r="G130" s="68"/>
      <c r="H130" s="44">
        <f>IF(G130=0,0,IF(ISNUMBER(MATCH(G130,'DB'!$C$2:$C$233,1))=TRUE,MATCH(G130,'DB'!$C$2:$C$233,1),0))</f>
        <v>0</v>
      </c>
      <c r="I130" s="63"/>
      <c r="J130" s="44">
        <f>IF(I130=0,0,IF(ISNUMBER(MATCH(I130,'DB'!$D$2:$D$201,1))=TRUE,MATCH(I130,'DB'!$D$2:$D$201,1),0))</f>
        <v>0</v>
      </c>
      <c r="K130" s="14"/>
      <c r="L130" s="44">
        <f>IF(K130=0,0,IF(ISNUMBER(MATCH(K130,'DB'!$E$2:$E$201,1))=TRUE,MATCH(K130,'DB'!$E$2:$E$201,1),0))</f>
        <v>0</v>
      </c>
      <c r="M130" s="14"/>
      <c r="N130" s="45">
        <f>IF(ISNUMBER(MATCH(M130,'DB'!$F$2:$F$201,-1))=TRUE,MATCH(M130,'DB'!$F$2:$F$201,-1),0)</f>
        <v>0</v>
      </c>
      <c r="O130" s="46">
        <f t="shared" si="1"/>
        <v>0</v>
      </c>
    </row>
    <row r="131" spans="1:15" ht="12.75">
      <c r="A131" s="4"/>
      <c r="B131" s="24"/>
      <c r="C131" s="56"/>
      <c r="D131" s="5"/>
      <c r="E131" s="61"/>
      <c r="F131" s="36">
        <f>IF(E131=0,0,IF(ISNUMBER(MATCH(E131,'DB'!$B$2:$B$203,-1))=TRUE,MATCH(E131,'DB'!$B$2:$B$203,-1),0))</f>
        <v>0</v>
      </c>
      <c r="G131" s="66"/>
      <c r="H131" s="36">
        <f>IF(G131=0,0,IF(ISNUMBER(MATCH(G131,'DB'!$C$2:$C$233,1))=TRUE,MATCH(G131,'DB'!$C$2:$C$233,1),0))</f>
        <v>0</v>
      </c>
      <c r="I131" s="71"/>
      <c r="J131" s="36">
        <f>IF(I131=0,0,IF(ISNUMBER(MATCH(I131,'DB'!$D$2:$D$201,1))=TRUE,MATCH(I131,'DB'!$D$2:$D$201,1),0))</f>
        <v>0</v>
      </c>
      <c r="K131" s="17"/>
      <c r="L131" s="36">
        <f>IF(K131=0,0,IF(ISNUMBER(MATCH(K131,'DB'!$E$2:$E$201,1))=TRUE,MATCH(K131,'DB'!$E$2:$E$201,1),0))</f>
        <v>0</v>
      </c>
      <c r="M131" s="19"/>
      <c r="N131" s="37">
        <f>IF(ISNUMBER(MATCH(M131,'DB'!$F$2:$F$201,-1))=TRUE,MATCH(M131,'DB'!$F$2:$F$201,-1),0)</f>
        <v>0</v>
      </c>
      <c r="O131" s="38">
        <f t="shared" si="1"/>
        <v>0</v>
      </c>
    </row>
    <row r="132" spans="1:15" ht="12.75">
      <c r="A132" s="4"/>
      <c r="B132" s="24"/>
      <c r="C132" s="56"/>
      <c r="D132" s="5"/>
      <c r="E132" s="61"/>
      <c r="F132" s="36">
        <f>IF(E132=0,0,IF(ISNUMBER(MATCH(E132,'DB'!$B$2:$B$203,-1))=TRUE,MATCH(E132,'DB'!$B$2:$B$203,-1),0))</f>
        <v>0</v>
      </c>
      <c r="G132" s="66"/>
      <c r="H132" s="36">
        <f>IF(G132=0,0,IF(ISNUMBER(MATCH(G132,'DB'!$C$2:$C$233,1))=TRUE,MATCH(G132,'DB'!$C$2:$C$233,1),0))</f>
        <v>0</v>
      </c>
      <c r="I132" s="61"/>
      <c r="J132" s="36">
        <f>IF(I132=0,0,IF(ISNUMBER(MATCH(I132,'DB'!$D$2:$D$201,1))=TRUE,MATCH(I132,'DB'!$D$2:$D$201,1),0))</f>
        <v>0</v>
      </c>
      <c r="K132" s="12"/>
      <c r="L132" s="36">
        <f>IF(K132=0,0,IF(ISNUMBER(MATCH(K132,'DB'!$E$2:$E$201,1))=TRUE,MATCH(K132,'DB'!$E$2:$E$201,1),0))</f>
        <v>0</v>
      </c>
      <c r="M132" s="12"/>
      <c r="N132" s="37">
        <f>IF(ISNUMBER(MATCH(M132,'DB'!$F$2:$F$201,-1))=TRUE,MATCH(M132,'DB'!$F$2:$F$201,-1),0)</f>
        <v>0</v>
      </c>
      <c r="O132" s="38">
        <f t="shared" si="1"/>
        <v>0</v>
      </c>
    </row>
    <row r="133" spans="1:15" ht="13.5" thickBot="1">
      <c r="A133" s="10"/>
      <c r="B133" s="27"/>
      <c r="C133" s="59"/>
      <c r="D133" s="11"/>
      <c r="E133" s="64"/>
      <c r="F133" s="47">
        <f>IF(E133=0,0,IF(ISNUMBER(MATCH(E133,'DB'!$B$2:$B$203,-1))=TRUE,MATCH(E133,'DB'!$B$2:$B$203,-1),0))</f>
        <v>0</v>
      </c>
      <c r="G133" s="69"/>
      <c r="H133" s="47">
        <f>IF(G133=0,0,IF(ISNUMBER(MATCH(G133,'DB'!$C$2:$C$233,1))=TRUE,MATCH(G133,'DB'!$C$2:$C$233,1),0))</f>
        <v>0</v>
      </c>
      <c r="I133" s="64"/>
      <c r="J133" s="47">
        <f>IF(I133=0,0,IF(ISNUMBER(MATCH(I133,'DB'!$D$2:$D$201,1))=TRUE,MATCH(I133,'DB'!$D$2:$D$201,1),0))</f>
        <v>0</v>
      </c>
      <c r="K133" s="15"/>
      <c r="L133" s="47">
        <f>IF(K133=0,0,IF(ISNUMBER(MATCH(K133,'DB'!$E$2:$E$201,1))=TRUE,MATCH(K133,'DB'!$E$2:$E$201,1),0))</f>
        <v>0</v>
      </c>
      <c r="M133" s="15"/>
      <c r="N133" s="48">
        <f>IF(ISNUMBER(MATCH(M133,'DB'!$F$2:$F$201,-1))=TRUE,MATCH(M133,'DB'!$F$2:$F$201,-1),0)</f>
        <v>0</v>
      </c>
      <c r="O133" s="49">
        <f t="shared" si="1"/>
        <v>0</v>
      </c>
    </row>
    <row r="134" spans="1:15" ht="14.25" thickBot="1" thickTop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 ht="14.25" thickBot="1" thickTop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109" t="s">
        <v>15</v>
      </c>
      <c r="N135" s="110"/>
      <c r="O135" s="51">
        <f>SUM(O125:O129)</f>
        <v>0</v>
      </c>
    </row>
    <row r="136" spans="1:15" ht="13.5" thickTop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1:15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1:15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50"/>
      <c r="N138" s="29"/>
      <c r="O138" s="29"/>
    </row>
    <row r="139" spans="1:15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1:15" ht="13.5" thickBo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1:15" ht="14.25" thickBot="1" thickTop="1">
      <c r="A141" s="28" t="s">
        <v>0</v>
      </c>
      <c r="B141" s="28" t="s">
        <v>2</v>
      </c>
      <c r="C141" s="28" t="s">
        <v>132</v>
      </c>
      <c r="D141" s="28" t="s">
        <v>1</v>
      </c>
      <c r="E141" s="28" t="s">
        <v>7</v>
      </c>
      <c r="F141" s="28" t="s">
        <v>3</v>
      </c>
      <c r="G141" s="28" t="s">
        <v>4</v>
      </c>
      <c r="H141" s="28" t="s">
        <v>3</v>
      </c>
      <c r="I141" s="28" t="s">
        <v>5</v>
      </c>
      <c r="J141" s="28" t="s">
        <v>3</v>
      </c>
      <c r="K141" s="28" t="s">
        <v>6</v>
      </c>
      <c r="L141" s="28" t="s">
        <v>3</v>
      </c>
      <c r="M141" s="28" t="s">
        <v>130</v>
      </c>
      <c r="N141" s="28" t="s">
        <v>3</v>
      </c>
      <c r="O141" s="28" t="s">
        <v>8</v>
      </c>
    </row>
    <row r="142" spans="1:15" ht="13.5" thickTop="1">
      <c r="A142" s="2"/>
      <c r="B142" s="23"/>
      <c r="C142" s="55"/>
      <c r="D142" s="3"/>
      <c r="E142" s="60"/>
      <c r="F142" s="30">
        <f>IF(E142=0,0,IF(ISNUMBER(MATCH(E142,'DB'!$B$2:$B$203,-1))=TRUE,MATCH(E142,'DB'!$B$2:$B$203,-1),0))</f>
        <v>0</v>
      </c>
      <c r="G142" s="65"/>
      <c r="H142" s="30">
        <f>IF(G142=0,0,IF(ISNUMBER(MATCH(G142,'DB'!$C$2:$C$233,1))=TRUE,MATCH(G142,'DB'!$C$2:$C$233,1),0))</f>
        <v>0</v>
      </c>
      <c r="I142" s="70"/>
      <c r="J142" s="30">
        <f>IF(I142=0,0,IF(ISNUMBER(MATCH(I142,'DB'!$D$2:$D$201,1))=TRUE,MATCH(I142,'DB'!$D$2:$D$201,1),0))</f>
        <v>0</v>
      </c>
      <c r="K142" s="16"/>
      <c r="L142" s="30">
        <f>IF(K142=0,0,IF(ISNUMBER(MATCH(K142,'DB'!$E$2:$E$201,1))=TRUE,MATCH(K142,'DB'!$E$2:$E$201,1),0))</f>
        <v>0</v>
      </c>
      <c r="M142" s="18"/>
      <c r="N142" s="31">
        <f>IF(ISNUMBER(MATCH(M142,'DB'!$F$2:$F$201,-1))=TRUE,MATCH(M142,'DB'!$F$2:$F$201,-1),0)</f>
        <v>0</v>
      </c>
      <c r="O142" s="32">
        <f aca="true" t="shared" si="2" ref="O142:O150">SUM(F142,H142,J142,L142,N142)</f>
        <v>0</v>
      </c>
    </row>
    <row r="143" spans="1:15" ht="12.75">
      <c r="A143" s="4"/>
      <c r="B143" s="24"/>
      <c r="C143" s="56"/>
      <c r="D143" s="5"/>
      <c r="E143" s="61"/>
      <c r="F143" s="36">
        <f>IF(E143=0,0,IF(ISNUMBER(MATCH(E143,'DB'!$B$2:$B$203,-1))=TRUE,MATCH(E143,'DB'!$B$2:$B$203,-1),0))</f>
        <v>0</v>
      </c>
      <c r="G143" s="66"/>
      <c r="H143" s="36">
        <f>IF(G143=0,0,IF(ISNUMBER(MATCH(G143,'DB'!$C$2:$C$233,1))=TRUE,MATCH(G143,'DB'!$C$2:$C$233,1),0))</f>
        <v>0</v>
      </c>
      <c r="I143" s="71"/>
      <c r="J143" s="36">
        <f>IF(I143=0,0,IF(ISNUMBER(MATCH(I143,'DB'!$D$2:$D$201,1))=TRUE,MATCH(I143,'DB'!$D$2:$D$201,1),0))</f>
        <v>0</v>
      </c>
      <c r="K143" s="17"/>
      <c r="L143" s="36">
        <f>IF(K143=0,0,IF(ISNUMBER(MATCH(K143,'DB'!$E$2:$E$201,1))=TRUE,MATCH(K143,'DB'!$E$2:$E$201,1),0))</f>
        <v>0</v>
      </c>
      <c r="M143" s="19"/>
      <c r="N143" s="37">
        <f>IF(ISNUMBER(MATCH(M143,'DB'!$F$2:$F$201,-1))=TRUE,MATCH(M143,'DB'!$F$2:$F$201,-1),0)</f>
        <v>0</v>
      </c>
      <c r="O143" s="38">
        <f t="shared" si="2"/>
        <v>0</v>
      </c>
    </row>
    <row r="144" spans="1:15" ht="12.75">
      <c r="A144" s="4"/>
      <c r="B144" s="24"/>
      <c r="C144" s="56"/>
      <c r="D144" s="5"/>
      <c r="E144" s="61"/>
      <c r="F144" s="36">
        <f>IF(E144=0,0,IF(ISNUMBER(MATCH(E144,'DB'!$B$2:$B$203,-1))=TRUE,MATCH(E144,'DB'!$B$2:$B$203,-1),0))</f>
        <v>0</v>
      </c>
      <c r="G144" s="66"/>
      <c r="H144" s="36">
        <f>IF(G144=0,0,IF(ISNUMBER(MATCH(G144,'DB'!$C$2:$C$233,1))=TRUE,MATCH(G144,'DB'!$C$2:$C$233,1),0))</f>
        <v>0</v>
      </c>
      <c r="I144" s="61"/>
      <c r="J144" s="36">
        <f>IF(I144=0,0,IF(ISNUMBER(MATCH(I144,'DB'!$D$2:$D$201,1))=TRUE,MATCH(I144,'DB'!$D$2:$D$201,1),0))</f>
        <v>0</v>
      </c>
      <c r="K144" s="12"/>
      <c r="L144" s="36">
        <f>IF(K144=0,0,IF(ISNUMBER(MATCH(K144,'DB'!$E$2:$E$201,1))=TRUE,MATCH(K144,'DB'!$E$2:$E$201,1),0))</f>
        <v>0</v>
      </c>
      <c r="M144" s="12"/>
      <c r="N144" s="37">
        <f>IF(ISNUMBER(MATCH(M144,'DB'!$F$2:$F$201,-1))=TRUE,MATCH(M144,'DB'!$F$2:$F$201,-1),0)</f>
        <v>0</v>
      </c>
      <c r="O144" s="38">
        <f t="shared" si="2"/>
        <v>0</v>
      </c>
    </row>
    <row r="145" spans="1:15" ht="12.75">
      <c r="A145" s="4"/>
      <c r="B145" s="24"/>
      <c r="C145" s="56"/>
      <c r="D145" s="5"/>
      <c r="E145" s="61"/>
      <c r="F145" s="36">
        <f>IF(E145=0,0,IF(ISNUMBER(MATCH(E145,'DB'!$B$2:$B$203,-1))=TRUE,MATCH(E145,'DB'!$B$2:$B$203,-1),0))</f>
        <v>0</v>
      </c>
      <c r="G145" s="66"/>
      <c r="H145" s="36">
        <f>IF(G145=0,0,IF(ISNUMBER(MATCH(G145,'DB'!$C$2:$C$233,1))=TRUE,MATCH(G145,'DB'!$C$2:$C$233,1),0))</f>
        <v>0</v>
      </c>
      <c r="I145" s="61"/>
      <c r="J145" s="36">
        <f>IF(I145=0,0,IF(ISNUMBER(MATCH(I145,'DB'!$D$2:$D$201,1))=TRUE,MATCH(I145,'DB'!$D$2:$D$201,1),0))</f>
        <v>0</v>
      </c>
      <c r="K145" s="12"/>
      <c r="L145" s="36">
        <f>IF(K145=0,0,IF(ISNUMBER(MATCH(K145,'DB'!$E$2:$E$201,1))=TRUE,MATCH(K145,'DB'!$E$2:$E$201,1),0))</f>
        <v>0</v>
      </c>
      <c r="M145" s="12"/>
      <c r="N145" s="37">
        <f>IF(ISNUMBER(MATCH(M145,'DB'!$F$2:$F$201,-1))=TRUE,MATCH(M145,'DB'!$F$2:$F$201,-1),0)</f>
        <v>0</v>
      </c>
      <c r="O145" s="38">
        <f t="shared" si="2"/>
        <v>0</v>
      </c>
    </row>
    <row r="146" spans="1:15" ht="13.5" thickBot="1">
      <c r="A146" s="6"/>
      <c r="B146" s="25"/>
      <c r="C146" s="57"/>
      <c r="D146" s="7"/>
      <c r="E146" s="62"/>
      <c r="F146" s="41">
        <f>IF(E146=0,0,IF(ISNUMBER(MATCH(E146,'DB'!$B$2:$B$203,-1))=TRUE,MATCH(E146,'DB'!$B$2:$B$203,-1),0))</f>
        <v>0</v>
      </c>
      <c r="G146" s="67"/>
      <c r="H146" s="41">
        <f>IF(G146=0,0,IF(ISNUMBER(MATCH(G146,'DB'!$C$2:$C$233,1))=TRUE,MATCH(G146,'DB'!$C$2:$C$233,1),0))</f>
        <v>0</v>
      </c>
      <c r="I146" s="62"/>
      <c r="J146" s="41">
        <f>IF(I146=0,0,IF(ISNUMBER(MATCH(I146,'DB'!$D$2:$D$201,1))=TRUE,MATCH(I146,'DB'!$D$2:$D$201,1),0))</f>
        <v>0</v>
      </c>
      <c r="K146" s="13"/>
      <c r="L146" s="41">
        <f>IF(K146=0,0,IF(ISNUMBER(MATCH(K146,'DB'!$E$2:$E$201,1))=TRUE,MATCH(K146,'DB'!$E$2:$E$201,1),0))</f>
        <v>0</v>
      </c>
      <c r="M146" s="13"/>
      <c r="N146" s="42">
        <f>IF(ISNUMBER(MATCH(M146,'DB'!$F$2:$F$201,-1))=TRUE,MATCH(M146,'DB'!$F$2:$F$201,-1),0)</f>
        <v>0</v>
      </c>
      <c r="O146" s="43">
        <f t="shared" si="2"/>
        <v>0</v>
      </c>
    </row>
    <row r="147" spans="1:15" ht="13.5" thickTop="1">
      <c r="A147" s="8"/>
      <c r="B147" s="26"/>
      <c r="C147" s="58"/>
      <c r="D147" s="9"/>
      <c r="E147" s="63"/>
      <c r="F147" s="44">
        <f>IF(E147=0,0,IF(ISNUMBER(MATCH(E147,'DB'!$B$2:$B$203,-1))=TRUE,MATCH(E147,'DB'!$B$2:$B$203,-1),0))</f>
        <v>0</v>
      </c>
      <c r="G147" s="68"/>
      <c r="H147" s="44">
        <f>IF(G147=0,0,IF(ISNUMBER(MATCH(G147,'DB'!$C$2:$C$233,1))=TRUE,MATCH(G147,'DB'!$C$2:$C$233,1),0))</f>
        <v>0</v>
      </c>
      <c r="I147" s="63"/>
      <c r="J147" s="44">
        <f>IF(I147=0,0,IF(ISNUMBER(MATCH(I147,'DB'!$D$2:$D$201,1))=TRUE,MATCH(I147,'DB'!$D$2:$D$201,1),0))</f>
        <v>0</v>
      </c>
      <c r="K147" s="14"/>
      <c r="L147" s="44">
        <f>IF(K147=0,0,IF(ISNUMBER(MATCH(K147,'DB'!$E$2:$E$201,1))=TRUE,MATCH(K147,'DB'!$E$2:$E$201,1),0))</f>
        <v>0</v>
      </c>
      <c r="M147" s="14"/>
      <c r="N147" s="45">
        <f>IF(ISNUMBER(MATCH(M147,'DB'!$F$2:$F$201,-1))=TRUE,MATCH(M147,'DB'!$F$2:$F$201,-1),0)</f>
        <v>0</v>
      </c>
      <c r="O147" s="46">
        <f t="shared" si="2"/>
        <v>0</v>
      </c>
    </row>
    <row r="148" spans="1:15" ht="12.75">
      <c r="A148" s="4"/>
      <c r="B148" s="24"/>
      <c r="C148" s="56"/>
      <c r="D148" s="5"/>
      <c r="E148" s="61"/>
      <c r="F148" s="36">
        <f>IF(E148=0,0,IF(ISNUMBER(MATCH(E148,'DB'!$B$2:$B$203,-1))=TRUE,MATCH(E148,'DB'!$B$2:$B$203,-1),0))</f>
        <v>0</v>
      </c>
      <c r="G148" s="66"/>
      <c r="H148" s="36">
        <f>IF(G148=0,0,IF(ISNUMBER(MATCH(G148,'DB'!$C$2:$C$233,1))=TRUE,MATCH(G148,'DB'!$C$2:$C$233,1),0))</f>
        <v>0</v>
      </c>
      <c r="I148" s="61"/>
      <c r="J148" s="36">
        <f>IF(I148=0,0,IF(ISNUMBER(MATCH(I148,'DB'!$D$2:$D$201,1))=TRUE,MATCH(I148,'DB'!$D$2:$D$201,1),0))</f>
        <v>0</v>
      </c>
      <c r="K148" s="12"/>
      <c r="L148" s="36">
        <f>IF(K148=0,0,IF(ISNUMBER(MATCH(K148,'DB'!$E$2:$E$201,1))=TRUE,MATCH(K148,'DB'!$E$2:$E$201,1),0))</f>
        <v>0</v>
      </c>
      <c r="M148" s="12"/>
      <c r="N148" s="37">
        <f>IF(ISNUMBER(MATCH(M148,'DB'!$F$2:$F$201,-1))=TRUE,MATCH(M148,'DB'!$F$2:$F$201,-1),0)</f>
        <v>0</v>
      </c>
      <c r="O148" s="38">
        <f t="shared" si="2"/>
        <v>0</v>
      </c>
    </row>
    <row r="149" spans="1:15" ht="12.75">
      <c r="A149" s="4"/>
      <c r="B149" s="24"/>
      <c r="C149" s="56"/>
      <c r="D149" s="5"/>
      <c r="E149" s="61"/>
      <c r="F149" s="36">
        <f>IF(E149=0,0,IF(ISNUMBER(MATCH(E149,'DB'!$B$2:$B$203,-1))=TRUE,MATCH(E149,'DB'!$B$2:$B$203,-1),0))</f>
        <v>0</v>
      </c>
      <c r="G149" s="66"/>
      <c r="H149" s="36">
        <f>IF(G149=0,0,IF(ISNUMBER(MATCH(G149,'DB'!$C$2:$C$233,1))=TRUE,MATCH(G149,'DB'!$C$2:$C$233,1),0))</f>
        <v>0</v>
      </c>
      <c r="I149" s="61"/>
      <c r="J149" s="36">
        <f>IF(I149=0,0,IF(ISNUMBER(MATCH(I149,'DB'!$D$2:$D$201,1))=TRUE,MATCH(I149,'DB'!$D$2:$D$201,1),0))</f>
        <v>0</v>
      </c>
      <c r="K149" s="12"/>
      <c r="L149" s="36">
        <f>IF(K149=0,0,IF(ISNUMBER(MATCH(K149,'DB'!$E$2:$E$201,1))=TRUE,MATCH(K149,'DB'!$E$2:$E$201,1),0))</f>
        <v>0</v>
      </c>
      <c r="M149" s="12"/>
      <c r="N149" s="37">
        <f>IF(ISNUMBER(MATCH(M149,'DB'!$F$2:$F$201,-1))=TRUE,MATCH(M149,'DB'!$F$2:$F$201,-1),0)</f>
        <v>0</v>
      </c>
      <c r="O149" s="38">
        <f t="shared" si="2"/>
        <v>0</v>
      </c>
    </row>
    <row r="150" spans="1:15" ht="13.5" thickBot="1">
      <c r="A150" s="10"/>
      <c r="B150" s="27"/>
      <c r="C150" s="59"/>
      <c r="D150" s="11"/>
      <c r="E150" s="64"/>
      <c r="F150" s="47">
        <f>IF(E150=0,0,IF(ISNUMBER(MATCH(E150,'DB'!$B$2:$B$203,-1))=TRUE,MATCH(E150,'DB'!$B$2:$B$203,-1),0))</f>
        <v>0</v>
      </c>
      <c r="G150" s="69"/>
      <c r="H150" s="47">
        <f>IF(G150=0,0,IF(ISNUMBER(MATCH(G150,'DB'!$C$2:$C$233,1))=TRUE,MATCH(G150,'DB'!$C$2:$C$233,1),0))</f>
        <v>0</v>
      </c>
      <c r="I150" s="64"/>
      <c r="J150" s="47">
        <f>IF(I150=0,0,IF(ISNUMBER(MATCH(I150,'DB'!$D$2:$D$201,1))=TRUE,MATCH(I150,'DB'!$D$2:$D$201,1),0))</f>
        <v>0</v>
      </c>
      <c r="K150" s="15"/>
      <c r="L150" s="47">
        <f>IF(K150=0,0,IF(ISNUMBER(MATCH(K150,'DB'!$E$2:$E$201,1))=TRUE,MATCH(K150,'DB'!$E$2:$E$201,1),0))</f>
        <v>0</v>
      </c>
      <c r="M150" s="15"/>
      <c r="N150" s="48">
        <f>IF(ISNUMBER(MATCH(M150,'DB'!$F$2:$F$201,-1))=TRUE,MATCH(M150,'DB'!$F$2:$F$201,-1),0)</f>
        <v>0</v>
      </c>
      <c r="O150" s="49">
        <f t="shared" si="2"/>
        <v>0</v>
      </c>
    </row>
    <row r="151" spans="1:15" ht="14.25" thickBot="1" thickTop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1:15" ht="14.25" thickBot="1" thickTop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109" t="s">
        <v>15</v>
      </c>
      <c r="N152" s="110"/>
      <c r="O152" s="51">
        <f>SUM(O142:O146)</f>
        <v>0</v>
      </c>
    </row>
    <row r="153" spans="1:15" ht="13.5" thickTop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1:15" ht="4.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1:15" ht="4.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50"/>
      <c r="N155" s="29"/>
      <c r="O155" s="29"/>
    </row>
    <row r="156" spans="1:15" ht="4.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1:15" ht="4.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1:15" ht="13.5" thickBo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34"/>
      <c r="L158" s="29"/>
      <c r="M158" s="29"/>
      <c r="N158" s="29"/>
      <c r="O158" s="29"/>
    </row>
    <row r="159" spans="1:15" ht="14.25" thickBot="1" thickTop="1">
      <c r="A159" s="28" t="s">
        <v>0</v>
      </c>
      <c r="B159" s="28" t="s">
        <v>2</v>
      </c>
      <c r="C159" s="28" t="s">
        <v>132</v>
      </c>
      <c r="D159" s="28" t="s">
        <v>1</v>
      </c>
      <c r="E159" s="28" t="s">
        <v>7</v>
      </c>
      <c r="F159" s="28" t="s">
        <v>3</v>
      </c>
      <c r="G159" s="28" t="s">
        <v>4</v>
      </c>
      <c r="H159" s="28" t="s">
        <v>3</v>
      </c>
      <c r="I159" s="28" t="s">
        <v>5</v>
      </c>
      <c r="J159" s="28" t="s">
        <v>3</v>
      </c>
      <c r="K159" s="28" t="s">
        <v>6</v>
      </c>
      <c r="L159" s="28" t="s">
        <v>3</v>
      </c>
      <c r="M159" s="28" t="s">
        <v>130</v>
      </c>
      <c r="N159" s="28" t="s">
        <v>3</v>
      </c>
      <c r="O159" s="28" t="s">
        <v>8</v>
      </c>
    </row>
    <row r="160" spans="1:15" ht="13.5" thickTop="1">
      <c r="A160" s="2"/>
      <c r="B160" s="23"/>
      <c r="C160" s="55"/>
      <c r="D160" s="3"/>
      <c r="E160" s="60"/>
      <c r="F160" s="30">
        <f>IF(E160=0,0,IF(ISNUMBER(MATCH(E160,'DB'!$B$2:$B$203,-1))=TRUE,MATCH(E160,'DB'!$B$2:$B$203,-1),0))</f>
        <v>0</v>
      </c>
      <c r="G160" s="65"/>
      <c r="H160" s="30">
        <f>IF(G160=0,0,IF(ISNUMBER(MATCH(G160,'DB'!$C$2:$C$233,1))=TRUE,MATCH(G160,'DB'!$C$2:$C$233,1),0))</f>
        <v>0</v>
      </c>
      <c r="I160" s="70"/>
      <c r="J160" s="30">
        <f>IF(I160=0,0,IF(ISNUMBER(MATCH(I160,'DB'!$D$2:$D$201,1))=TRUE,MATCH(I160,'DB'!$D$2:$D$201,1),0))</f>
        <v>0</v>
      </c>
      <c r="K160" s="16"/>
      <c r="L160" s="30">
        <f>IF(K160=0,0,IF(ISNUMBER(MATCH(K160,'DB'!$E$2:$E$201,1))=TRUE,MATCH(K160,'DB'!$E$2:$E$201,1),0))</f>
        <v>0</v>
      </c>
      <c r="M160" s="18"/>
      <c r="N160" s="31">
        <f>IF(ISNUMBER(MATCH(M160,'DB'!$F$2:$F$201,-1))=TRUE,MATCH(M160,'DB'!$F$2:$F$201,-1),0)</f>
        <v>0</v>
      </c>
      <c r="O160" s="32">
        <f aca="true" t="shared" si="3" ref="O160:O168">SUM(F160,H160,J160,L160,N160)</f>
        <v>0</v>
      </c>
    </row>
    <row r="161" spans="1:15" ht="12.75">
      <c r="A161" s="4"/>
      <c r="B161" s="24"/>
      <c r="C161" s="56"/>
      <c r="D161" s="5"/>
      <c r="E161" s="61"/>
      <c r="F161" s="36">
        <f>IF(E161=0,0,IF(ISNUMBER(MATCH(E161,'DB'!$B$2:$B$203,-1))=TRUE,MATCH(E161,'DB'!$B$2:$B$203,-1),0))</f>
        <v>0</v>
      </c>
      <c r="G161" s="66"/>
      <c r="H161" s="36">
        <f>IF(G161=0,0,IF(ISNUMBER(MATCH(G161,'DB'!$C$2:$C$233,1))=TRUE,MATCH(G161,'DB'!$C$2:$C$233,1),0))</f>
        <v>0</v>
      </c>
      <c r="I161" s="61"/>
      <c r="J161" s="36">
        <f>IF(I161=0,0,IF(ISNUMBER(MATCH(I161,'DB'!$D$2:$D$201,1))=TRUE,MATCH(I161,'DB'!$D$2:$D$201,1),0))</f>
        <v>0</v>
      </c>
      <c r="K161" s="12"/>
      <c r="L161" s="36">
        <f>IF(K161=0,0,IF(ISNUMBER(MATCH(K161,'DB'!$E$2:$E$201,1))=TRUE,MATCH(K161,'DB'!$E$2:$E$201,1),0))</f>
        <v>0</v>
      </c>
      <c r="M161" s="12"/>
      <c r="N161" s="37">
        <f>IF(ISNUMBER(MATCH(M161,'DB'!$F$2:$F$201,-1))=TRUE,MATCH(M161,'DB'!$F$2:$F$201,-1),0)</f>
        <v>0</v>
      </c>
      <c r="O161" s="38">
        <f t="shared" si="3"/>
        <v>0</v>
      </c>
    </row>
    <row r="162" spans="1:15" ht="12.75">
      <c r="A162" s="4"/>
      <c r="B162" s="24"/>
      <c r="C162" s="56"/>
      <c r="D162" s="5"/>
      <c r="E162" s="61"/>
      <c r="F162" s="36">
        <f>IF(E162=0,0,IF(ISNUMBER(MATCH(E162,'DB'!$B$2:$B$203,-1))=TRUE,MATCH(E162,'DB'!$B$2:$B$203,-1),0))</f>
        <v>0</v>
      </c>
      <c r="G162" s="66"/>
      <c r="H162" s="36">
        <f>IF(G162=0,0,IF(ISNUMBER(MATCH(G162,'DB'!$C$2:$C$233,1))=TRUE,MATCH(G162,'DB'!$C$2:$C$233,1),0))</f>
        <v>0</v>
      </c>
      <c r="I162" s="71"/>
      <c r="J162" s="36">
        <f>IF(I162=0,0,IF(ISNUMBER(MATCH(I162,'DB'!$D$2:$D$201,1))=TRUE,MATCH(I162,'DB'!$D$2:$D$201,1),0))</f>
        <v>0</v>
      </c>
      <c r="K162" s="17"/>
      <c r="L162" s="36">
        <f>IF(K162=0,0,IF(ISNUMBER(MATCH(K162,'DB'!$E$2:$E$201,1))=TRUE,MATCH(K162,'DB'!$E$2:$E$201,1),0))</f>
        <v>0</v>
      </c>
      <c r="M162" s="19"/>
      <c r="N162" s="37">
        <f>IF(ISNUMBER(MATCH(M162,'DB'!$F$2:$F$201,-1))=TRUE,MATCH(M162,'DB'!$F$2:$F$201,-1),0)</f>
        <v>0</v>
      </c>
      <c r="O162" s="38">
        <f t="shared" si="3"/>
        <v>0</v>
      </c>
    </row>
    <row r="163" spans="1:15" ht="12.75">
      <c r="A163" s="4"/>
      <c r="B163" s="24"/>
      <c r="C163" s="56"/>
      <c r="D163" s="5"/>
      <c r="E163" s="61"/>
      <c r="F163" s="36">
        <f>IF(E163=0,0,IF(ISNUMBER(MATCH(E163,'DB'!$B$2:$B$203,-1))=TRUE,MATCH(E163,'DB'!$B$2:$B$203,-1),0))</f>
        <v>0</v>
      </c>
      <c r="G163" s="66"/>
      <c r="H163" s="36">
        <f>IF(G163=0,0,IF(ISNUMBER(MATCH(G163,'DB'!$C$2:$C$233,1))=TRUE,MATCH(G163,'DB'!$C$2:$C$233,1),0))</f>
        <v>0</v>
      </c>
      <c r="I163" s="61"/>
      <c r="J163" s="36">
        <f>IF(I163=0,0,IF(ISNUMBER(MATCH(I163,'DB'!$D$2:$D$201,1))=TRUE,MATCH(I163,'DB'!$D$2:$D$201,1),0))</f>
        <v>0</v>
      </c>
      <c r="K163" s="12"/>
      <c r="L163" s="36">
        <f>IF(K163=0,0,IF(ISNUMBER(MATCH(K163,'DB'!$E$2:$E$201,1))=TRUE,MATCH(K163,'DB'!$E$2:$E$201,1),0))</f>
        <v>0</v>
      </c>
      <c r="M163" s="12"/>
      <c r="N163" s="37">
        <f>IF(ISNUMBER(MATCH(M163,'DB'!$F$2:$F$201,-1))=TRUE,MATCH(M163,'DB'!$F$2:$F$201,-1),0)</f>
        <v>0</v>
      </c>
      <c r="O163" s="38">
        <f t="shared" si="3"/>
        <v>0</v>
      </c>
    </row>
    <row r="164" spans="1:15" ht="13.5" thickBot="1">
      <c r="A164" s="6"/>
      <c r="B164" s="25"/>
      <c r="C164" s="57"/>
      <c r="D164" s="7"/>
      <c r="E164" s="62"/>
      <c r="F164" s="41">
        <f>IF(E164=0,0,IF(ISNUMBER(MATCH(E164,'DB'!$B$2:$B$203,-1))=TRUE,MATCH(E164,'DB'!$B$2:$B$203,-1),0))</f>
        <v>0</v>
      </c>
      <c r="G164" s="67"/>
      <c r="H164" s="41">
        <f>IF(G164=0,0,IF(ISNUMBER(MATCH(G164,'DB'!$C$2:$C$233,1))=TRUE,MATCH(G164,'DB'!$C$2:$C$233,1),0))</f>
        <v>0</v>
      </c>
      <c r="I164" s="62"/>
      <c r="J164" s="41">
        <f>IF(I164=0,0,IF(ISNUMBER(MATCH(I164,'DB'!$D$2:$D$201,1))=TRUE,MATCH(I164,'DB'!$D$2:$D$201,1),0))</f>
        <v>0</v>
      </c>
      <c r="K164" s="13"/>
      <c r="L164" s="41">
        <f>IF(K164=0,0,IF(ISNUMBER(MATCH(K164,'DB'!$E$2:$E$201,1))=TRUE,MATCH(K164,'DB'!$E$2:$E$201,1),0))</f>
        <v>0</v>
      </c>
      <c r="M164" s="13"/>
      <c r="N164" s="42">
        <f>IF(ISNUMBER(MATCH(M164,'DB'!$F$2:$F$201,-1))=TRUE,MATCH(M164,'DB'!$F$2:$F$201,-1),0)</f>
        <v>0</v>
      </c>
      <c r="O164" s="43">
        <f t="shared" si="3"/>
        <v>0</v>
      </c>
    </row>
    <row r="165" spans="1:15" ht="13.5" thickTop="1">
      <c r="A165" s="8"/>
      <c r="B165" s="26"/>
      <c r="C165" s="58"/>
      <c r="D165" s="9"/>
      <c r="E165" s="63"/>
      <c r="F165" s="44">
        <f>IF(E165=0,0,IF(ISNUMBER(MATCH(E165,'DB'!$B$2:$B$203,-1))=TRUE,MATCH(E165,'DB'!$B$2:$B$203,-1),0))</f>
        <v>0</v>
      </c>
      <c r="G165" s="68"/>
      <c r="H165" s="44">
        <f>IF(G165=0,0,IF(ISNUMBER(MATCH(G165,'DB'!$C$2:$C$233,1))=TRUE,MATCH(G165,'DB'!$C$2:$C$233,1),0))</f>
        <v>0</v>
      </c>
      <c r="I165" s="63"/>
      <c r="J165" s="44">
        <f>IF(I165=0,0,IF(ISNUMBER(MATCH(I165,'DB'!$D$2:$D$201,1))=TRUE,MATCH(I165,'DB'!$D$2:$D$201,1),0))</f>
        <v>0</v>
      </c>
      <c r="K165" s="14"/>
      <c r="L165" s="44">
        <f>IF(K165=0,0,IF(ISNUMBER(MATCH(K165,'DB'!$E$2:$E$201,1))=TRUE,MATCH(K165,'DB'!$E$2:$E$201,1),0))</f>
        <v>0</v>
      </c>
      <c r="M165" s="14"/>
      <c r="N165" s="45">
        <f>IF(ISNUMBER(MATCH(M165,'DB'!$F$2:$F$201,-1))=TRUE,MATCH(M165,'DB'!$F$2:$F$201,-1),0)</f>
        <v>0</v>
      </c>
      <c r="O165" s="46">
        <f t="shared" si="3"/>
        <v>0</v>
      </c>
    </row>
    <row r="166" spans="1:15" ht="12.75">
      <c r="A166" s="4"/>
      <c r="B166" s="24"/>
      <c r="C166" s="56"/>
      <c r="D166" s="5"/>
      <c r="E166" s="61"/>
      <c r="F166" s="36">
        <f>IF(E166=0,0,IF(ISNUMBER(MATCH(E166,'DB'!$B$2:$B$203,-1))=TRUE,MATCH(E166,'DB'!$B$2:$B$203,-1),0))</f>
        <v>0</v>
      </c>
      <c r="G166" s="66"/>
      <c r="H166" s="36">
        <f>IF(G166=0,0,IF(ISNUMBER(MATCH(G166,'DB'!$C$2:$C$233,1))=TRUE,MATCH(G166,'DB'!$C$2:$C$233,1),0))</f>
        <v>0</v>
      </c>
      <c r="I166" s="61"/>
      <c r="J166" s="36">
        <f>IF(I166=0,0,IF(ISNUMBER(MATCH(I166,'DB'!$D$2:$D$201,1))=TRUE,MATCH(I166,'DB'!$D$2:$D$201,1),0))</f>
        <v>0</v>
      </c>
      <c r="K166" s="12"/>
      <c r="L166" s="36">
        <f>IF(K166=0,0,IF(ISNUMBER(MATCH(K166,'DB'!$E$2:$E$201,1))=TRUE,MATCH(K166,'DB'!$E$2:$E$201,1),0))</f>
        <v>0</v>
      </c>
      <c r="M166" s="12"/>
      <c r="N166" s="37">
        <f>IF(ISNUMBER(MATCH(M166,'DB'!$F$2:$F$201,-1))=TRUE,MATCH(M166,'DB'!$F$2:$F$201,-1),0)</f>
        <v>0</v>
      </c>
      <c r="O166" s="38">
        <f t="shared" si="3"/>
        <v>0</v>
      </c>
    </row>
    <row r="167" spans="1:15" ht="12.75">
      <c r="A167" s="4"/>
      <c r="B167" s="24"/>
      <c r="C167" s="56"/>
      <c r="D167" s="5"/>
      <c r="E167" s="61"/>
      <c r="F167" s="36">
        <f>IF(E167=0,0,IF(ISNUMBER(MATCH(E167,'DB'!$B$2:$B$203,-1))=TRUE,MATCH(E167,'DB'!$B$2:$B$203,-1),0))</f>
        <v>0</v>
      </c>
      <c r="G167" s="66"/>
      <c r="H167" s="36">
        <f>IF(G167=0,0,IF(ISNUMBER(MATCH(G167,'DB'!$C$2:$C$233,1))=TRUE,MATCH(G167,'DB'!$C$2:$C$233,1),0))</f>
        <v>0</v>
      </c>
      <c r="I167" s="61"/>
      <c r="J167" s="36">
        <f>IF(I167=0,0,IF(ISNUMBER(MATCH(I167,'DB'!$D$2:$D$201,1))=TRUE,MATCH(I167,'DB'!$D$2:$D$201,1),0))</f>
        <v>0</v>
      </c>
      <c r="K167" s="12"/>
      <c r="L167" s="36">
        <f>IF(K167=0,0,IF(ISNUMBER(MATCH(K167,'DB'!$E$2:$E$201,1))=TRUE,MATCH(K167,'DB'!$E$2:$E$201,1),0))</f>
        <v>0</v>
      </c>
      <c r="M167" s="12"/>
      <c r="N167" s="37">
        <f>IF(ISNUMBER(MATCH(M167,'DB'!$F$2:$F$201,-1))=TRUE,MATCH(M167,'DB'!$F$2:$F$201,-1),0)</f>
        <v>0</v>
      </c>
      <c r="O167" s="38">
        <f t="shared" si="3"/>
        <v>0</v>
      </c>
    </row>
    <row r="168" spans="1:15" ht="13.5" thickBot="1">
      <c r="A168" s="10"/>
      <c r="B168" s="27"/>
      <c r="C168" s="59"/>
      <c r="D168" s="11"/>
      <c r="E168" s="64"/>
      <c r="F168" s="47">
        <f>IF(E168=0,0,IF(ISNUMBER(MATCH(E168,'DB'!$B$2:$B$203,-1))=TRUE,MATCH(E168,'DB'!$B$2:$B$203,-1),0))</f>
        <v>0</v>
      </c>
      <c r="G168" s="69"/>
      <c r="H168" s="47">
        <f>IF(G168=0,0,IF(ISNUMBER(MATCH(G168,'DB'!$C$2:$C$233,1))=TRUE,MATCH(G168,'DB'!$C$2:$C$233,1),0))</f>
        <v>0</v>
      </c>
      <c r="I168" s="64"/>
      <c r="J168" s="47">
        <f>IF(I168=0,0,IF(ISNUMBER(MATCH(I168,'DB'!$D$2:$D$201,1))=TRUE,MATCH(I168,'DB'!$D$2:$D$201,1),0))</f>
        <v>0</v>
      </c>
      <c r="K168" s="15"/>
      <c r="L168" s="47">
        <f>IF(K168=0,0,IF(ISNUMBER(MATCH(K168,'DB'!$E$2:$E$201,1))=TRUE,MATCH(K168,'DB'!$E$2:$E$201,1),0))</f>
        <v>0</v>
      </c>
      <c r="M168" s="15"/>
      <c r="N168" s="48">
        <f>IF(ISNUMBER(MATCH(M168,'DB'!$F$2:$F$201,-1))=TRUE,MATCH(M168,'DB'!$F$2:$F$201,-1),0)</f>
        <v>0</v>
      </c>
      <c r="O168" s="49">
        <f t="shared" si="3"/>
        <v>0</v>
      </c>
    </row>
    <row r="169" spans="1:15" ht="14.25" thickBot="1" thickTop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1:15" ht="14.25" thickBot="1" thickTop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109" t="s">
        <v>15</v>
      </c>
      <c r="N170" s="110"/>
      <c r="O170" s="51">
        <f>SUM(O160:O164)</f>
        <v>0</v>
      </c>
    </row>
    <row r="171" spans="1:15" ht="13.5" thickTop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1:15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5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50"/>
      <c r="N173" s="29"/>
      <c r="O173" s="29"/>
    </row>
    <row r="174" spans="1:15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1:15" ht="13.5" thickBo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1:15" ht="14.25" thickBot="1" thickTop="1">
      <c r="A176" s="28" t="s">
        <v>0</v>
      </c>
      <c r="B176" s="28" t="s">
        <v>2</v>
      </c>
      <c r="C176" s="28" t="s">
        <v>132</v>
      </c>
      <c r="D176" s="28" t="s">
        <v>1</v>
      </c>
      <c r="E176" s="28" t="s">
        <v>7</v>
      </c>
      <c r="F176" s="28" t="s">
        <v>3</v>
      </c>
      <c r="G176" s="28" t="s">
        <v>4</v>
      </c>
      <c r="H176" s="28" t="s">
        <v>3</v>
      </c>
      <c r="I176" s="28" t="s">
        <v>5</v>
      </c>
      <c r="J176" s="28" t="s">
        <v>3</v>
      </c>
      <c r="K176" s="28" t="s">
        <v>6</v>
      </c>
      <c r="L176" s="28" t="s">
        <v>3</v>
      </c>
      <c r="M176" s="28" t="s">
        <v>130</v>
      </c>
      <c r="N176" s="28" t="s">
        <v>3</v>
      </c>
      <c r="O176" s="28" t="s">
        <v>8</v>
      </c>
    </row>
    <row r="177" spans="1:15" ht="13.5" thickTop="1">
      <c r="A177" s="2"/>
      <c r="B177" s="23"/>
      <c r="C177" s="55"/>
      <c r="D177" s="3"/>
      <c r="E177" s="60"/>
      <c r="F177" s="30">
        <f>IF(E177=0,0,IF(ISNUMBER(MATCH(E177,'DB'!$B$2:$B$203,-1))=TRUE,MATCH(E177,'DB'!$B$2:$B$203,-1),0))</f>
        <v>0</v>
      </c>
      <c r="G177" s="65"/>
      <c r="H177" s="30">
        <f>IF(G177=0,0,IF(ISNUMBER(MATCH(G177,'DB'!$C$2:$C$233,1))=TRUE,MATCH(G177,'DB'!$C$2:$C$233,1),0))</f>
        <v>0</v>
      </c>
      <c r="I177" s="70"/>
      <c r="J177" s="30">
        <f>IF(I177=0,0,IF(ISNUMBER(MATCH(I177,'DB'!$D$2:$D$201,1))=TRUE,MATCH(I177,'DB'!$D$2:$D$201,1),0))</f>
        <v>0</v>
      </c>
      <c r="K177" s="16"/>
      <c r="L177" s="30">
        <f>IF(K177=0,0,IF(ISNUMBER(MATCH(K177,'DB'!$E$2:$E$201,1))=TRUE,MATCH(K177,'DB'!$E$2:$E$201,1),0))</f>
        <v>0</v>
      </c>
      <c r="M177" s="18"/>
      <c r="N177" s="31">
        <f>IF(ISNUMBER(MATCH(M177,'DB'!$F$2:$F$201,-1))=TRUE,MATCH(M177,'DB'!$F$2:$F$201,-1),0)</f>
        <v>0</v>
      </c>
      <c r="O177" s="32">
        <f>SUM(F177,H177,J177,L177,N177)</f>
        <v>0</v>
      </c>
    </row>
    <row r="178" spans="1:15" ht="12.75">
      <c r="A178" s="4"/>
      <c r="B178" s="24"/>
      <c r="C178" s="56"/>
      <c r="D178" s="5"/>
      <c r="E178" s="61"/>
      <c r="F178" s="36">
        <f>IF(E178=0,0,IF(ISNUMBER(MATCH(E178,'DB'!$B$2:$B$203,-1))=TRUE,MATCH(E178,'DB'!$B$2:$B$203,-1),0))</f>
        <v>0</v>
      </c>
      <c r="G178" s="66"/>
      <c r="H178" s="36">
        <f>IF(G178=0,0,IF(ISNUMBER(MATCH(G178,'DB'!$C$2:$C$233,1))=TRUE,MATCH(G178,'DB'!$C$2:$C$233,1),0))</f>
        <v>0</v>
      </c>
      <c r="I178" s="71"/>
      <c r="J178" s="36">
        <f>IF(I178=0,0,IF(ISNUMBER(MATCH(I178,'DB'!$D$2:$D$201,1))=TRUE,MATCH(I178,'DB'!$D$2:$D$201,1),0))</f>
        <v>0</v>
      </c>
      <c r="K178" s="17"/>
      <c r="L178" s="36">
        <f>IF(K178=0,0,IF(ISNUMBER(MATCH(K178,'DB'!$E$2:$E$201,1))=TRUE,MATCH(K178,'DB'!$E$2:$E$201,1),0))</f>
        <v>0</v>
      </c>
      <c r="M178" s="19"/>
      <c r="N178" s="37">
        <f>IF(ISNUMBER(MATCH(M178,'DB'!$F$2:$F$201,-1))=TRUE,MATCH(M178,'DB'!$F$2:$F$201,-1),0)</f>
        <v>0</v>
      </c>
      <c r="O178" s="38">
        <f aca="true" t="shared" si="4" ref="O178:O185">SUM(F178,H178,J178,L178,N178)</f>
        <v>0</v>
      </c>
    </row>
    <row r="179" spans="1:15" ht="12.75">
      <c r="A179" s="4"/>
      <c r="B179" s="24"/>
      <c r="C179" s="56"/>
      <c r="D179" s="5"/>
      <c r="E179" s="61"/>
      <c r="F179" s="36">
        <f>IF(E179=0,0,IF(ISNUMBER(MATCH(E179,'DB'!$B$2:$B$203,-1))=TRUE,MATCH(E179,'DB'!$B$2:$B$203,-1),0))</f>
        <v>0</v>
      </c>
      <c r="G179" s="66"/>
      <c r="H179" s="36">
        <f>IF(G179=0,0,IF(ISNUMBER(MATCH(G179,'DB'!$C$2:$C$233,1))=TRUE,MATCH(G179,'DB'!$C$2:$C$233,1),0))</f>
        <v>0</v>
      </c>
      <c r="I179" s="61"/>
      <c r="J179" s="36">
        <f>IF(I179=0,0,IF(ISNUMBER(MATCH(I179,'DB'!$D$2:$D$201,1))=TRUE,MATCH(I179,'DB'!$D$2:$D$201,1),0))</f>
        <v>0</v>
      </c>
      <c r="K179" s="12"/>
      <c r="L179" s="36">
        <f>IF(K179=0,0,IF(ISNUMBER(MATCH(K179,'DB'!$E$2:$E$201,1))=TRUE,MATCH(K179,'DB'!$E$2:$E$201,1),0))</f>
        <v>0</v>
      </c>
      <c r="M179" s="12"/>
      <c r="N179" s="37">
        <f>IF(ISNUMBER(MATCH(M179,'DB'!$F$2:$F$201,-1))=TRUE,MATCH(M179,'DB'!$F$2:$F$201,-1),0)</f>
        <v>0</v>
      </c>
      <c r="O179" s="38">
        <f t="shared" si="4"/>
        <v>0</v>
      </c>
    </row>
    <row r="180" spans="1:15" ht="12.75">
      <c r="A180" s="4"/>
      <c r="B180" s="24"/>
      <c r="C180" s="56"/>
      <c r="D180" s="5"/>
      <c r="E180" s="61"/>
      <c r="F180" s="36">
        <f>IF(E180=0,0,IF(ISNUMBER(MATCH(E180,'DB'!$B$2:$B$203,-1))=TRUE,MATCH(E180,'DB'!$B$2:$B$203,-1),0))</f>
        <v>0</v>
      </c>
      <c r="G180" s="66"/>
      <c r="H180" s="36">
        <f>IF(G180=0,0,IF(ISNUMBER(MATCH(G180,'DB'!$C$2:$C$233,1))=TRUE,MATCH(G180,'DB'!$C$2:$C$233,1),0))</f>
        <v>0</v>
      </c>
      <c r="I180" s="61"/>
      <c r="J180" s="36">
        <f>IF(I180=0,0,IF(ISNUMBER(MATCH(I180,'DB'!$D$2:$D$201,1))=TRUE,MATCH(I180,'DB'!$D$2:$D$201,1),0))</f>
        <v>0</v>
      </c>
      <c r="K180" s="12"/>
      <c r="L180" s="36">
        <f>IF(K180=0,0,IF(ISNUMBER(MATCH(K180,'DB'!$E$2:$E$201,1))=TRUE,MATCH(K180,'DB'!$E$2:$E$201,1),0))</f>
        <v>0</v>
      </c>
      <c r="M180" s="12"/>
      <c r="N180" s="37">
        <f>IF(ISNUMBER(MATCH(M180,'DB'!$F$2:$F$201,-1))=TRUE,MATCH(M180,'DB'!$F$2:$F$201,-1),0)</f>
        <v>0</v>
      </c>
      <c r="O180" s="38">
        <f t="shared" si="4"/>
        <v>0</v>
      </c>
    </row>
    <row r="181" spans="1:15" ht="13.5" thickBot="1">
      <c r="A181" s="6"/>
      <c r="B181" s="25"/>
      <c r="C181" s="57"/>
      <c r="D181" s="7"/>
      <c r="E181" s="62"/>
      <c r="F181" s="41">
        <f>IF(E181=0,0,IF(ISNUMBER(MATCH(E181,'DB'!$B$2:$B$203,-1))=TRUE,MATCH(E181,'DB'!$B$2:$B$203,-1),0))</f>
        <v>0</v>
      </c>
      <c r="G181" s="67"/>
      <c r="H181" s="41">
        <f>IF(G181=0,0,IF(ISNUMBER(MATCH(G181,'DB'!$C$2:$C$233,1))=TRUE,MATCH(G181,'DB'!$C$2:$C$233,1),0))</f>
        <v>0</v>
      </c>
      <c r="I181" s="62"/>
      <c r="J181" s="41">
        <f>IF(I181=0,0,IF(ISNUMBER(MATCH(I181,'DB'!$D$2:$D$201,1))=TRUE,MATCH(I181,'DB'!$D$2:$D$201,1),0))</f>
        <v>0</v>
      </c>
      <c r="K181" s="13"/>
      <c r="L181" s="41">
        <f>IF(K181=0,0,IF(ISNUMBER(MATCH(K181,'DB'!$E$2:$E$201,1))=TRUE,MATCH(K181,'DB'!$E$2:$E$201,1),0))</f>
        <v>0</v>
      </c>
      <c r="M181" s="13"/>
      <c r="N181" s="42">
        <f>IF(ISNUMBER(MATCH(M181,'DB'!$F$2:$F$201,-1))=TRUE,MATCH(M181,'DB'!$F$2:$F$201,-1),0)</f>
        <v>0</v>
      </c>
      <c r="O181" s="43">
        <f t="shared" si="4"/>
        <v>0</v>
      </c>
    </row>
    <row r="182" spans="1:15" ht="13.5" thickTop="1">
      <c r="A182" s="8"/>
      <c r="B182" s="26"/>
      <c r="C182" s="58"/>
      <c r="D182" s="9"/>
      <c r="E182" s="63"/>
      <c r="F182" s="44">
        <f>IF(E182=0,0,IF(ISNUMBER(MATCH(E182,'DB'!$B$2:$B$203,-1))=TRUE,MATCH(E182,'DB'!$B$2:$B$203,-1),0))</f>
        <v>0</v>
      </c>
      <c r="G182" s="68"/>
      <c r="H182" s="44">
        <f>IF(G182=0,0,IF(ISNUMBER(MATCH(G182,'DB'!$C$2:$C$233,1))=TRUE,MATCH(G182,'DB'!$C$2:$C$233,1),0))</f>
        <v>0</v>
      </c>
      <c r="I182" s="63"/>
      <c r="J182" s="44">
        <f>IF(I182=0,0,IF(ISNUMBER(MATCH(I182,'DB'!$D$2:$D$201,1))=TRUE,MATCH(I182,'DB'!$D$2:$D$201,1),0))</f>
        <v>0</v>
      </c>
      <c r="K182" s="14"/>
      <c r="L182" s="44">
        <f>IF(K182=0,0,IF(ISNUMBER(MATCH(K182,'DB'!$E$2:$E$201,1))=TRUE,MATCH(K182,'DB'!$E$2:$E$201,1),0))</f>
        <v>0</v>
      </c>
      <c r="M182" s="14"/>
      <c r="N182" s="45">
        <f>IF(ISNUMBER(MATCH(M182,'DB'!$F$2:$F$201,-1))=TRUE,MATCH(M182,'DB'!$F$2:$F$201,-1),0)</f>
        <v>0</v>
      </c>
      <c r="O182" s="46">
        <f t="shared" si="4"/>
        <v>0</v>
      </c>
    </row>
    <row r="183" spans="1:15" ht="12.75">
      <c r="A183" s="4"/>
      <c r="B183" s="24"/>
      <c r="C183" s="56"/>
      <c r="D183" s="5"/>
      <c r="E183" s="61"/>
      <c r="F183" s="36">
        <f>IF(E183=0,0,IF(ISNUMBER(MATCH(E183,'DB'!$B$2:$B$203,-1))=TRUE,MATCH(E183,'DB'!$B$2:$B$203,-1),0))</f>
        <v>0</v>
      </c>
      <c r="G183" s="66"/>
      <c r="H183" s="36">
        <f>IF(G183=0,0,IF(ISNUMBER(MATCH(G183,'DB'!$C$2:$C$233,1))=TRUE,MATCH(G183,'DB'!$C$2:$C$233,1),0))</f>
        <v>0</v>
      </c>
      <c r="I183" s="61"/>
      <c r="J183" s="36">
        <f>IF(I183=0,0,IF(ISNUMBER(MATCH(I183,'DB'!$D$2:$D$201,1))=TRUE,MATCH(I183,'DB'!$D$2:$D$201,1),0))</f>
        <v>0</v>
      </c>
      <c r="K183" s="12"/>
      <c r="L183" s="36">
        <f>IF(K183=0,0,IF(ISNUMBER(MATCH(K183,'DB'!$E$2:$E$201,1))=TRUE,MATCH(K183,'DB'!$E$2:$E$201,1),0))</f>
        <v>0</v>
      </c>
      <c r="M183" s="12"/>
      <c r="N183" s="37">
        <f>IF(ISNUMBER(MATCH(M183,'DB'!$F$2:$F$201,-1))=TRUE,MATCH(M183,'DB'!$F$2:$F$201,-1),0)</f>
        <v>0</v>
      </c>
      <c r="O183" s="38">
        <f t="shared" si="4"/>
        <v>0</v>
      </c>
    </row>
    <row r="184" spans="1:15" ht="12.75">
      <c r="A184" s="4"/>
      <c r="B184" s="24"/>
      <c r="C184" s="56"/>
      <c r="D184" s="5"/>
      <c r="E184" s="61"/>
      <c r="F184" s="36">
        <f>IF(E184=0,0,IF(ISNUMBER(MATCH(E184,'DB'!$B$2:$B$203,-1))=TRUE,MATCH(E184,'DB'!$B$2:$B$203,-1),0))</f>
        <v>0</v>
      </c>
      <c r="G184" s="66"/>
      <c r="H184" s="36">
        <f>IF(G184=0,0,IF(ISNUMBER(MATCH(G184,'DB'!$C$2:$C$233,1))=TRUE,MATCH(G184,'DB'!$C$2:$C$233,1),0))</f>
        <v>0</v>
      </c>
      <c r="I184" s="61"/>
      <c r="J184" s="36">
        <f>IF(I184=0,0,IF(ISNUMBER(MATCH(I184,'DB'!$D$2:$D$201,1))=TRUE,MATCH(I184,'DB'!$D$2:$D$201,1),0))</f>
        <v>0</v>
      </c>
      <c r="K184" s="12"/>
      <c r="L184" s="36">
        <f>IF(K184=0,0,IF(ISNUMBER(MATCH(K184,'DB'!$E$2:$E$201,1))=TRUE,MATCH(K184,'DB'!$E$2:$E$201,1),0))</f>
        <v>0</v>
      </c>
      <c r="M184" s="12"/>
      <c r="N184" s="37">
        <f>IF(ISNUMBER(MATCH(M184,'DB'!$F$2:$F$201,-1))=TRUE,MATCH(M184,'DB'!$F$2:$F$201,-1),0)</f>
        <v>0</v>
      </c>
      <c r="O184" s="38">
        <f t="shared" si="4"/>
        <v>0</v>
      </c>
    </row>
    <row r="185" spans="1:15" ht="13.5" thickBot="1">
      <c r="A185" s="10"/>
      <c r="B185" s="27"/>
      <c r="C185" s="59"/>
      <c r="D185" s="11"/>
      <c r="E185" s="64"/>
      <c r="F185" s="47">
        <f>IF(E185=0,0,IF(ISNUMBER(MATCH(E185,'DB'!$B$2:$B$203,-1))=TRUE,MATCH(E185,'DB'!$B$2:$B$203,-1),0))</f>
        <v>0</v>
      </c>
      <c r="G185" s="69"/>
      <c r="H185" s="47">
        <f>IF(G185=0,0,IF(ISNUMBER(MATCH(G185,'DB'!$C$2:$C$233,1))=TRUE,MATCH(G185,'DB'!$C$2:$C$233,1),0))</f>
        <v>0</v>
      </c>
      <c r="I185" s="64"/>
      <c r="J185" s="47">
        <f>IF(I185=0,0,IF(ISNUMBER(MATCH(I185,'DB'!$D$2:$D$201,1))=TRUE,MATCH(I185,'DB'!$D$2:$D$201,1),0))</f>
        <v>0</v>
      </c>
      <c r="K185" s="15"/>
      <c r="L185" s="47">
        <f>IF(K185=0,0,IF(ISNUMBER(MATCH(K185,'DB'!$E$2:$E$201,1))=TRUE,MATCH(K185,'DB'!$E$2:$E$201,1),0))</f>
        <v>0</v>
      </c>
      <c r="M185" s="15"/>
      <c r="N185" s="48">
        <f>IF(ISNUMBER(MATCH(M185,'DB'!$F$2:$F$201,-1))=TRUE,MATCH(M185,'DB'!$F$2:$F$201,-1),0)</f>
        <v>0</v>
      </c>
      <c r="O185" s="49">
        <f t="shared" si="4"/>
        <v>0</v>
      </c>
    </row>
    <row r="186" spans="1:15" ht="14.25" thickBot="1" thickTop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1:15" ht="14.25" thickBot="1" thickTop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109" t="s">
        <v>15</v>
      </c>
      <c r="N187" s="110"/>
      <c r="O187" s="51">
        <f>SUM(O177:O181)</f>
        <v>0</v>
      </c>
    </row>
    <row r="188" spans="1:15" ht="9" customHeight="1" thickTop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</row>
    <row r="189" spans="1:15" ht="9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</row>
    <row r="190" spans="1:15" ht="9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50"/>
      <c r="N190" s="29"/>
      <c r="O190" s="29"/>
    </row>
    <row r="191" spans="1:15" ht="9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1:15" ht="9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ht="9" customHeight="1" thickBo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34"/>
      <c r="L193" s="29"/>
      <c r="M193" s="29"/>
      <c r="N193" s="29"/>
      <c r="O193" s="29"/>
    </row>
    <row r="194" spans="1:15" ht="14.25" thickBot="1" thickTop="1">
      <c r="A194" s="28" t="s">
        <v>0</v>
      </c>
      <c r="B194" s="28" t="s">
        <v>2</v>
      </c>
      <c r="C194" s="28" t="s">
        <v>132</v>
      </c>
      <c r="D194" s="28" t="s">
        <v>1</v>
      </c>
      <c r="E194" s="28" t="s">
        <v>7</v>
      </c>
      <c r="F194" s="28" t="s">
        <v>3</v>
      </c>
      <c r="G194" s="28" t="s">
        <v>4</v>
      </c>
      <c r="H194" s="28" t="s">
        <v>3</v>
      </c>
      <c r="I194" s="28" t="s">
        <v>5</v>
      </c>
      <c r="J194" s="28" t="s">
        <v>3</v>
      </c>
      <c r="K194" s="28" t="s">
        <v>6</v>
      </c>
      <c r="L194" s="28" t="s">
        <v>3</v>
      </c>
      <c r="M194" s="28" t="s">
        <v>130</v>
      </c>
      <c r="N194" s="28" t="s">
        <v>3</v>
      </c>
      <c r="O194" s="28" t="s">
        <v>8</v>
      </c>
    </row>
    <row r="195" spans="1:15" ht="13.5" thickTop="1">
      <c r="A195" s="2"/>
      <c r="B195" s="23"/>
      <c r="C195" s="55"/>
      <c r="D195" s="3"/>
      <c r="E195" s="60"/>
      <c r="F195" s="30">
        <f>IF(E195=0,0,IF(ISNUMBER(MATCH(E195,'DB'!$B$2:$B$203,-1))=TRUE,MATCH(E195,'DB'!$B$2:$B$203,-1),0))</f>
        <v>0</v>
      </c>
      <c r="G195" s="65"/>
      <c r="H195" s="30">
        <f>IF(G195=0,0,IF(ISNUMBER(MATCH(G195,'DB'!$C$2:$C$233,1))=TRUE,MATCH(G195,'DB'!$C$2:$C$233,1),0))</f>
        <v>0</v>
      </c>
      <c r="I195" s="70"/>
      <c r="J195" s="30">
        <f>IF(I195=0,0,IF(ISNUMBER(MATCH(I195,'DB'!$D$2:$D$201,1))=TRUE,MATCH(I195,'DB'!$D$2:$D$201,1),0))</f>
        <v>0</v>
      </c>
      <c r="K195" s="16"/>
      <c r="L195" s="30">
        <f>IF(K195=0,0,IF(ISNUMBER(MATCH(K195,'DB'!$E$2:$E$201,1))=TRUE,MATCH(K195,'DB'!$E$2:$E$201,1),0))</f>
        <v>0</v>
      </c>
      <c r="M195" s="18"/>
      <c r="N195" s="31">
        <f>IF(ISNUMBER(MATCH(M195,'DB'!$F$2:$F$201,-1))=TRUE,MATCH(M195,'DB'!$F$2:$F$201,-1),0)</f>
        <v>0</v>
      </c>
      <c r="O195" s="32">
        <f>SUM(F195,H195,J195,L195,N195)</f>
        <v>0</v>
      </c>
    </row>
    <row r="196" spans="1:15" ht="12.75">
      <c r="A196" s="4"/>
      <c r="B196" s="24"/>
      <c r="C196" s="56"/>
      <c r="D196" s="5"/>
      <c r="E196" s="61"/>
      <c r="F196" s="36">
        <f>IF(E196=0,0,IF(ISNUMBER(MATCH(E196,'DB'!$B$2:$B$203,-1))=TRUE,MATCH(E196,'DB'!$B$2:$B$203,-1),0))</f>
        <v>0</v>
      </c>
      <c r="G196" s="66"/>
      <c r="H196" s="36">
        <f>IF(G196=0,0,IF(ISNUMBER(MATCH(G196,'DB'!$C$2:$C$233,1))=TRUE,MATCH(G196,'DB'!$C$2:$C$233,1),0))</f>
        <v>0</v>
      </c>
      <c r="I196" s="71"/>
      <c r="J196" s="36">
        <f>IF(I196=0,0,IF(ISNUMBER(MATCH(I196,'DB'!$D$2:$D$201,1))=TRUE,MATCH(I196,'DB'!$D$2:$D$201,1),0))</f>
        <v>0</v>
      </c>
      <c r="K196" s="17"/>
      <c r="L196" s="36">
        <f>IF(K196=0,0,IF(ISNUMBER(MATCH(K196,'DB'!$E$2:$E$201,1))=TRUE,MATCH(K196,'DB'!$E$2:$E$201,1),0))</f>
        <v>0</v>
      </c>
      <c r="M196" s="19"/>
      <c r="N196" s="37">
        <f>IF(ISNUMBER(MATCH(M196,'DB'!$F$2:$F$201,-1))=TRUE,MATCH(M196,'DB'!$F$2:$F$201,-1),0)</f>
        <v>0</v>
      </c>
      <c r="O196" s="38">
        <f aca="true" t="shared" si="5" ref="O196:O203">SUM(F196,H196,J196,L196,N196)</f>
        <v>0</v>
      </c>
    </row>
    <row r="197" spans="1:15" ht="12.75">
      <c r="A197" s="4"/>
      <c r="B197" s="24"/>
      <c r="C197" s="56"/>
      <c r="D197" s="5"/>
      <c r="E197" s="61"/>
      <c r="F197" s="36">
        <f>IF(E197=0,0,IF(ISNUMBER(MATCH(E197,'DB'!$B$2:$B$203,-1))=TRUE,MATCH(E197,'DB'!$B$2:$B$203,-1),0))</f>
        <v>0</v>
      </c>
      <c r="G197" s="66"/>
      <c r="H197" s="36">
        <f>IF(G197=0,0,IF(ISNUMBER(MATCH(G197,'DB'!$C$2:$C$233,1))=TRUE,MATCH(G197,'DB'!$C$2:$C$233,1),0))</f>
        <v>0</v>
      </c>
      <c r="I197" s="61"/>
      <c r="J197" s="36">
        <f>IF(I197=0,0,IF(ISNUMBER(MATCH(I197,'DB'!$D$2:$D$201,1))=TRUE,MATCH(I197,'DB'!$D$2:$D$201,1),0))</f>
        <v>0</v>
      </c>
      <c r="K197" s="12"/>
      <c r="L197" s="36">
        <f>IF(K197=0,0,IF(ISNUMBER(MATCH(K197,'DB'!$E$2:$E$201,1))=TRUE,MATCH(K197,'DB'!$E$2:$E$201,1),0))</f>
        <v>0</v>
      </c>
      <c r="M197" s="12"/>
      <c r="N197" s="37">
        <f>IF(ISNUMBER(MATCH(M197,'DB'!$F$2:$F$201,-1))=TRUE,MATCH(M197,'DB'!$F$2:$F$201,-1),0)</f>
        <v>0</v>
      </c>
      <c r="O197" s="38">
        <f t="shared" si="5"/>
        <v>0</v>
      </c>
    </row>
    <row r="198" spans="1:15" ht="12.75">
      <c r="A198" s="4"/>
      <c r="B198" s="24"/>
      <c r="C198" s="56"/>
      <c r="D198" s="5"/>
      <c r="E198" s="61"/>
      <c r="F198" s="36">
        <f>IF(E198=0,0,IF(ISNUMBER(MATCH(E198,'DB'!$B$2:$B$203,-1))=TRUE,MATCH(E198,'DB'!$B$2:$B$203,-1),0))</f>
        <v>0</v>
      </c>
      <c r="G198" s="66"/>
      <c r="H198" s="36">
        <f>IF(G198=0,0,IF(ISNUMBER(MATCH(G198,'DB'!$C$2:$C$233,1))=TRUE,MATCH(G198,'DB'!$C$2:$C$233,1),0))</f>
        <v>0</v>
      </c>
      <c r="I198" s="61"/>
      <c r="J198" s="36">
        <f>IF(I198=0,0,IF(ISNUMBER(MATCH(I198,'DB'!$D$2:$D$201,1))=TRUE,MATCH(I198,'DB'!$D$2:$D$201,1),0))</f>
        <v>0</v>
      </c>
      <c r="K198" s="12"/>
      <c r="L198" s="36">
        <f>IF(K198=0,0,IF(ISNUMBER(MATCH(K198,'DB'!$E$2:$E$201,1))=TRUE,MATCH(K198,'DB'!$E$2:$E$201,1),0))</f>
        <v>0</v>
      </c>
      <c r="M198" s="12"/>
      <c r="N198" s="37">
        <f>IF(ISNUMBER(MATCH(M198,'DB'!$F$2:$F$201,-1))=TRUE,MATCH(M198,'DB'!$F$2:$F$201,-1),0)</f>
        <v>0</v>
      </c>
      <c r="O198" s="38">
        <f t="shared" si="5"/>
        <v>0</v>
      </c>
    </row>
    <row r="199" spans="1:15" ht="13.5" thickBot="1">
      <c r="A199" s="6"/>
      <c r="B199" s="25"/>
      <c r="C199" s="57"/>
      <c r="D199" s="7"/>
      <c r="E199" s="62"/>
      <c r="F199" s="41">
        <f>IF(E199=0,0,IF(ISNUMBER(MATCH(E199,'DB'!$B$2:$B$203,-1))=TRUE,MATCH(E199,'DB'!$B$2:$B$203,-1),0))</f>
        <v>0</v>
      </c>
      <c r="G199" s="67"/>
      <c r="H199" s="41">
        <f>IF(G199=0,0,IF(ISNUMBER(MATCH(G199,'DB'!$C$2:$C$233,1))=TRUE,MATCH(G199,'DB'!$C$2:$C$233,1),0))</f>
        <v>0</v>
      </c>
      <c r="I199" s="62"/>
      <c r="J199" s="41">
        <f>IF(I199=0,0,IF(ISNUMBER(MATCH(I199,'DB'!$D$2:$D$201,1))=TRUE,MATCH(I199,'DB'!$D$2:$D$201,1),0))</f>
        <v>0</v>
      </c>
      <c r="K199" s="13"/>
      <c r="L199" s="41">
        <f>IF(K199=0,0,IF(ISNUMBER(MATCH(K199,'DB'!$E$2:$E$201,1))=TRUE,MATCH(K199,'DB'!$E$2:$E$201,1),0))</f>
        <v>0</v>
      </c>
      <c r="M199" s="13"/>
      <c r="N199" s="42">
        <f>IF(ISNUMBER(MATCH(M199,'DB'!$F$2:$F$201,-1))=TRUE,MATCH(M199,'DB'!$F$2:$F$201,-1),0)</f>
        <v>0</v>
      </c>
      <c r="O199" s="43">
        <f t="shared" si="5"/>
        <v>0</v>
      </c>
    </row>
    <row r="200" spans="1:15" ht="13.5" thickTop="1">
      <c r="A200" s="8"/>
      <c r="B200" s="26"/>
      <c r="C200" s="58"/>
      <c r="D200" s="9"/>
      <c r="E200" s="63"/>
      <c r="F200" s="44">
        <f>IF(E200=0,0,IF(ISNUMBER(MATCH(E200,'DB'!$B$2:$B$203,-1))=TRUE,MATCH(E200,'DB'!$B$2:$B$203,-1),0))</f>
        <v>0</v>
      </c>
      <c r="G200" s="68"/>
      <c r="H200" s="44">
        <f>IF(G200=0,0,IF(ISNUMBER(MATCH(G200,'DB'!$C$2:$C$233,1))=TRUE,MATCH(G200,'DB'!$C$2:$C$233,1),0))</f>
        <v>0</v>
      </c>
      <c r="I200" s="63"/>
      <c r="J200" s="44">
        <f>IF(I200=0,0,IF(ISNUMBER(MATCH(I200,'DB'!$D$2:$D$201,1))=TRUE,MATCH(I200,'DB'!$D$2:$D$201,1),0))</f>
        <v>0</v>
      </c>
      <c r="K200" s="14"/>
      <c r="L200" s="44">
        <f>IF(K200=0,0,IF(ISNUMBER(MATCH(K200,'DB'!$E$2:$E$201,1))=TRUE,MATCH(K200,'DB'!$E$2:$E$201,1),0))</f>
        <v>0</v>
      </c>
      <c r="M200" s="14"/>
      <c r="N200" s="45">
        <f>IF(ISNUMBER(MATCH(M200,'DB'!$F$2:$F$201,-1))=TRUE,MATCH(M200,'DB'!$F$2:$F$201,-1),0)</f>
        <v>0</v>
      </c>
      <c r="O200" s="46">
        <f t="shared" si="5"/>
        <v>0</v>
      </c>
    </row>
    <row r="201" spans="1:15" ht="12.75">
      <c r="A201" s="4"/>
      <c r="B201" s="24"/>
      <c r="C201" s="56"/>
      <c r="D201" s="5"/>
      <c r="E201" s="61"/>
      <c r="F201" s="36">
        <f>IF(E201=0,0,IF(ISNUMBER(MATCH(E201,'DB'!$B$2:$B$203,-1))=TRUE,MATCH(E201,'DB'!$B$2:$B$203,-1),0))</f>
        <v>0</v>
      </c>
      <c r="G201" s="66"/>
      <c r="H201" s="36">
        <f>IF(G201=0,0,IF(ISNUMBER(MATCH(G201,'DB'!$C$2:$C$233,1))=TRUE,MATCH(G201,'DB'!$C$2:$C$233,1),0))</f>
        <v>0</v>
      </c>
      <c r="I201" s="61"/>
      <c r="J201" s="36">
        <f>IF(I201=0,0,IF(ISNUMBER(MATCH(I201,'DB'!$D$2:$D$201,1))=TRUE,MATCH(I201,'DB'!$D$2:$D$201,1),0))</f>
        <v>0</v>
      </c>
      <c r="K201" s="12"/>
      <c r="L201" s="36">
        <f>IF(K201=0,0,IF(ISNUMBER(MATCH(K201,'DB'!$E$2:$E$201,1))=TRUE,MATCH(K201,'DB'!$E$2:$E$201,1),0))</f>
        <v>0</v>
      </c>
      <c r="M201" s="12"/>
      <c r="N201" s="37">
        <f>IF(ISNUMBER(MATCH(M201,'DB'!$F$2:$F$201,-1))=TRUE,MATCH(M201,'DB'!$F$2:$F$201,-1),0)</f>
        <v>0</v>
      </c>
      <c r="O201" s="38">
        <f t="shared" si="5"/>
        <v>0</v>
      </c>
    </row>
    <row r="202" spans="1:15" ht="12.75">
      <c r="A202" s="4"/>
      <c r="B202" s="24"/>
      <c r="C202" s="56"/>
      <c r="D202" s="5"/>
      <c r="E202" s="61"/>
      <c r="F202" s="36">
        <f>IF(E202=0,0,IF(ISNUMBER(MATCH(E202,'DB'!$B$2:$B$203,-1))=TRUE,MATCH(E202,'DB'!$B$2:$B$203,-1),0))</f>
        <v>0</v>
      </c>
      <c r="G202" s="66"/>
      <c r="H202" s="36">
        <f>IF(G202=0,0,IF(ISNUMBER(MATCH(G202,'DB'!$C$2:$C$233,1))=TRUE,MATCH(G202,'DB'!$C$2:$C$233,1),0))</f>
        <v>0</v>
      </c>
      <c r="I202" s="61"/>
      <c r="J202" s="36">
        <f>IF(I202=0,0,IF(ISNUMBER(MATCH(I202,'DB'!$D$2:$D$201,1))=TRUE,MATCH(I202,'DB'!$D$2:$D$201,1),0))</f>
        <v>0</v>
      </c>
      <c r="K202" s="12"/>
      <c r="L202" s="36">
        <f>IF(K202=0,0,IF(ISNUMBER(MATCH(K202,'DB'!$E$2:$E$201,1))=TRUE,MATCH(K202,'DB'!$E$2:$E$201,1),0))</f>
        <v>0</v>
      </c>
      <c r="M202" s="12"/>
      <c r="N202" s="37">
        <f>IF(ISNUMBER(MATCH(M202,'DB'!$F$2:$F$201,-1))=TRUE,MATCH(M202,'DB'!$F$2:$F$201,-1),0)</f>
        <v>0</v>
      </c>
      <c r="O202" s="38">
        <f t="shared" si="5"/>
        <v>0</v>
      </c>
    </row>
    <row r="203" spans="1:15" ht="13.5" thickBot="1">
      <c r="A203" s="10"/>
      <c r="B203" s="27"/>
      <c r="C203" s="59"/>
      <c r="D203" s="11"/>
      <c r="E203" s="64"/>
      <c r="F203" s="47">
        <f>IF(E203=0,0,IF(ISNUMBER(MATCH(E203,'DB'!$B$2:$B$203,-1))=TRUE,MATCH(E203,'DB'!$B$2:$B$203,-1),0))</f>
        <v>0</v>
      </c>
      <c r="G203" s="69"/>
      <c r="H203" s="47">
        <f>IF(G203=0,0,IF(ISNUMBER(MATCH(G203,'DB'!$C$2:$C$233,1))=TRUE,MATCH(G203,'DB'!$C$2:$C$233,1),0))</f>
        <v>0</v>
      </c>
      <c r="I203" s="64"/>
      <c r="J203" s="47">
        <f>IF(I203=0,0,IF(ISNUMBER(MATCH(I203,'DB'!$D$2:$D$201,1))=TRUE,MATCH(I203,'DB'!$D$2:$D$201,1),0))</f>
        <v>0</v>
      </c>
      <c r="K203" s="15"/>
      <c r="L203" s="47">
        <f>IF(K203=0,0,IF(ISNUMBER(MATCH(K203,'DB'!$E$2:$E$201,1))=TRUE,MATCH(K203,'DB'!$E$2:$E$201,1),0))</f>
        <v>0</v>
      </c>
      <c r="M203" s="15"/>
      <c r="N203" s="48">
        <f>IF(ISNUMBER(MATCH(M203,'DB'!$F$2:$F$201,-1))=TRUE,MATCH(M203,'DB'!$F$2:$F$201,-1),0)</f>
        <v>0</v>
      </c>
      <c r="O203" s="49">
        <f t="shared" si="5"/>
        <v>0</v>
      </c>
    </row>
    <row r="204" spans="1:15" ht="14.25" thickBot="1" thickTop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</row>
    <row r="205" spans="1:15" ht="14.25" thickBot="1" thickTop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109" t="s">
        <v>15</v>
      </c>
      <c r="N205" s="110"/>
      <c r="O205" s="51">
        <f>SUM(O195:O199)</f>
        <v>0</v>
      </c>
    </row>
    <row r="206" spans="1:15" ht="13.5" thickTop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1:15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</row>
    <row r="208" spans="1:15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50"/>
      <c r="N208" s="29"/>
      <c r="O208" s="29"/>
    </row>
    <row r="209" spans="1:15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</row>
    <row r="210" spans="1:15" ht="13.5" thickBo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</row>
    <row r="211" spans="1:15" ht="14.25" thickBot="1" thickTop="1">
      <c r="A211" s="28" t="s">
        <v>0</v>
      </c>
      <c r="B211" s="28" t="s">
        <v>2</v>
      </c>
      <c r="C211" s="28" t="s">
        <v>132</v>
      </c>
      <c r="D211" s="28" t="s">
        <v>1</v>
      </c>
      <c r="E211" s="28" t="s">
        <v>7</v>
      </c>
      <c r="F211" s="28" t="s">
        <v>3</v>
      </c>
      <c r="G211" s="28" t="s">
        <v>4</v>
      </c>
      <c r="H211" s="28" t="s">
        <v>3</v>
      </c>
      <c r="I211" s="28" t="s">
        <v>5</v>
      </c>
      <c r="J211" s="28" t="s">
        <v>3</v>
      </c>
      <c r="K211" s="28" t="s">
        <v>6</v>
      </c>
      <c r="L211" s="28" t="s">
        <v>3</v>
      </c>
      <c r="M211" s="28" t="s">
        <v>130</v>
      </c>
      <c r="N211" s="28" t="s">
        <v>3</v>
      </c>
      <c r="O211" s="28" t="s">
        <v>8</v>
      </c>
    </row>
    <row r="212" spans="1:15" ht="13.5" thickTop="1">
      <c r="A212" s="2"/>
      <c r="B212" s="23"/>
      <c r="C212" s="55"/>
      <c r="D212" s="3"/>
      <c r="E212" s="60"/>
      <c r="F212" s="30">
        <f>IF(E212=0,0,IF(ISNUMBER(MATCH(E212,'DB'!$B$2:$B$203,-1))=TRUE,MATCH(E212,'DB'!$B$2:$B$203,-1),0))</f>
        <v>0</v>
      </c>
      <c r="G212" s="65"/>
      <c r="H212" s="30">
        <f>IF(G212=0,0,IF(ISNUMBER(MATCH(G212,'DB'!$C$2:$C$233,1))=TRUE,MATCH(G212,'DB'!$C$2:$C$233,1),0))</f>
        <v>0</v>
      </c>
      <c r="I212" s="70"/>
      <c r="J212" s="30">
        <f>IF(I212=0,0,IF(ISNUMBER(MATCH(I212,'DB'!$D$2:$D$201,1))=TRUE,MATCH(I212,'DB'!$D$2:$D$201,1),0))</f>
        <v>0</v>
      </c>
      <c r="K212" s="16"/>
      <c r="L212" s="30">
        <f>IF(K212=0,0,IF(ISNUMBER(MATCH(K212,'DB'!$E$2:$E$201,1))=TRUE,MATCH(K212,'DB'!$E$2:$E$201,1),0))</f>
        <v>0</v>
      </c>
      <c r="M212" s="18"/>
      <c r="N212" s="31">
        <f>IF(ISNUMBER(MATCH(M212,'DB'!$F$2:$F$201,-1))=TRUE,MATCH(M212,'DB'!$F$2:$F$201,-1),0)</f>
        <v>0</v>
      </c>
      <c r="O212" s="32">
        <f>SUM(F212,H212,J212,L212,N212)</f>
        <v>0</v>
      </c>
    </row>
    <row r="213" spans="1:15" ht="12.75">
      <c r="A213" s="4"/>
      <c r="B213" s="24"/>
      <c r="C213" s="56"/>
      <c r="D213" s="5"/>
      <c r="E213" s="61"/>
      <c r="F213" s="36">
        <f>IF(E213=0,0,IF(ISNUMBER(MATCH(E213,'DB'!$B$2:$B$203,-1))=TRUE,MATCH(E213,'DB'!$B$2:$B$203,-1),0))</f>
        <v>0</v>
      </c>
      <c r="G213" s="66"/>
      <c r="H213" s="36">
        <f>IF(G213=0,0,IF(ISNUMBER(MATCH(G213,'DB'!$C$2:$C$233,1))=TRUE,MATCH(G213,'DB'!$C$2:$C$233,1),0))</f>
        <v>0</v>
      </c>
      <c r="I213" s="71"/>
      <c r="J213" s="36">
        <f>IF(I213=0,0,IF(ISNUMBER(MATCH(I213,'DB'!$D$2:$D$201,1))=TRUE,MATCH(I213,'DB'!$D$2:$D$201,1),0))</f>
        <v>0</v>
      </c>
      <c r="K213" s="17"/>
      <c r="L213" s="36">
        <f>IF(K213=0,0,IF(ISNUMBER(MATCH(K213,'DB'!$E$2:$E$201,1))=TRUE,MATCH(K213,'DB'!$E$2:$E$201,1),0))</f>
        <v>0</v>
      </c>
      <c r="M213" s="19"/>
      <c r="N213" s="37">
        <f>IF(ISNUMBER(MATCH(M213,'DB'!$F$2:$F$201,-1))=TRUE,MATCH(M213,'DB'!$F$2:$F$201,-1),0)</f>
        <v>0</v>
      </c>
      <c r="O213" s="38">
        <f aca="true" t="shared" si="6" ref="O213:O220">SUM(F213,H213,J213,L213,N213)</f>
        <v>0</v>
      </c>
    </row>
    <row r="214" spans="1:15" ht="12.75">
      <c r="A214" s="4"/>
      <c r="B214" s="24"/>
      <c r="C214" s="56"/>
      <c r="D214" s="5"/>
      <c r="E214" s="61"/>
      <c r="F214" s="36">
        <f>IF(E214=0,0,IF(ISNUMBER(MATCH(E214,'DB'!$B$2:$B$203,-1))=TRUE,MATCH(E214,'DB'!$B$2:$B$203,-1),0))</f>
        <v>0</v>
      </c>
      <c r="G214" s="66"/>
      <c r="H214" s="36">
        <f>IF(G214=0,0,IF(ISNUMBER(MATCH(G214,'DB'!$C$2:$C$233,1))=TRUE,MATCH(G214,'DB'!$C$2:$C$233,1),0))</f>
        <v>0</v>
      </c>
      <c r="I214" s="61"/>
      <c r="J214" s="36">
        <f>IF(I214=0,0,IF(ISNUMBER(MATCH(I214,'DB'!$D$2:$D$201,1))=TRUE,MATCH(I214,'DB'!$D$2:$D$201,1),0))</f>
        <v>0</v>
      </c>
      <c r="K214" s="12"/>
      <c r="L214" s="36">
        <f>IF(K214=0,0,IF(ISNUMBER(MATCH(K214,'DB'!$E$2:$E$201,1))=TRUE,MATCH(K214,'DB'!$E$2:$E$201,1),0))</f>
        <v>0</v>
      </c>
      <c r="M214" s="12"/>
      <c r="N214" s="37">
        <f>IF(ISNUMBER(MATCH(M214,'DB'!$F$2:$F$201,-1))=TRUE,MATCH(M214,'DB'!$F$2:$F$201,-1),0)</f>
        <v>0</v>
      </c>
      <c r="O214" s="38">
        <f t="shared" si="6"/>
        <v>0</v>
      </c>
    </row>
    <row r="215" spans="1:15" ht="12.75">
      <c r="A215" s="4"/>
      <c r="B215" s="24"/>
      <c r="C215" s="56"/>
      <c r="D215" s="5"/>
      <c r="E215" s="61"/>
      <c r="F215" s="36">
        <f>IF(E215=0,0,IF(ISNUMBER(MATCH(E215,'DB'!$B$2:$B$203,-1))=TRUE,MATCH(E215,'DB'!$B$2:$B$203,-1),0))</f>
        <v>0</v>
      </c>
      <c r="G215" s="66"/>
      <c r="H215" s="36">
        <f>IF(G215=0,0,IF(ISNUMBER(MATCH(G215,'DB'!$C$2:$C$233,1))=TRUE,MATCH(G215,'DB'!$C$2:$C$233,1),0))</f>
        <v>0</v>
      </c>
      <c r="I215" s="61"/>
      <c r="J215" s="36">
        <f>IF(I215=0,0,IF(ISNUMBER(MATCH(I215,'DB'!$D$2:$D$201,1))=TRUE,MATCH(I215,'DB'!$D$2:$D$201,1),0))</f>
        <v>0</v>
      </c>
      <c r="K215" s="12"/>
      <c r="L215" s="36">
        <f>IF(K215=0,0,IF(ISNUMBER(MATCH(K215,'DB'!$E$2:$E$201,1))=TRUE,MATCH(K215,'DB'!$E$2:$E$201,1),0))</f>
        <v>0</v>
      </c>
      <c r="M215" s="12"/>
      <c r="N215" s="37">
        <f>IF(ISNUMBER(MATCH(M215,'DB'!$F$2:$F$201,-1))=TRUE,MATCH(M215,'DB'!$F$2:$F$201,-1),0)</f>
        <v>0</v>
      </c>
      <c r="O215" s="38">
        <f t="shared" si="6"/>
        <v>0</v>
      </c>
    </row>
    <row r="216" spans="1:15" ht="13.5" thickBot="1">
      <c r="A216" s="6"/>
      <c r="B216" s="25"/>
      <c r="C216" s="57"/>
      <c r="D216" s="7"/>
      <c r="E216" s="62"/>
      <c r="F216" s="41">
        <f>IF(E216=0,0,IF(ISNUMBER(MATCH(E216,'DB'!$B$2:$B$203,-1))=TRUE,MATCH(E216,'DB'!$B$2:$B$203,-1),0))</f>
        <v>0</v>
      </c>
      <c r="G216" s="67"/>
      <c r="H216" s="41">
        <f>IF(G216=0,0,IF(ISNUMBER(MATCH(G216,'DB'!$C$2:$C$233,1))=TRUE,MATCH(G216,'DB'!$C$2:$C$233,1),0))</f>
        <v>0</v>
      </c>
      <c r="I216" s="62"/>
      <c r="J216" s="41">
        <f>IF(I216=0,0,IF(ISNUMBER(MATCH(I216,'DB'!$D$2:$D$201,1))=TRUE,MATCH(I216,'DB'!$D$2:$D$201,1),0))</f>
        <v>0</v>
      </c>
      <c r="K216" s="13"/>
      <c r="L216" s="41">
        <f>IF(K216=0,0,IF(ISNUMBER(MATCH(K216,'DB'!$E$2:$E$201,1))=TRUE,MATCH(K216,'DB'!$E$2:$E$201,1),0))</f>
        <v>0</v>
      </c>
      <c r="M216" s="13"/>
      <c r="N216" s="42">
        <f>IF(ISNUMBER(MATCH(M216,'DB'!$F$2:$F$201,-1))=TRUE,MATCH(M216,'DB'!$F$2:$F$201,-1),0)</f>
        <v>0</v>
      </c>
      <c r="O216" s="43">
        <f t="shared" si="6"/>
        <v>0</v>
      </c>
    </row>
    <row r="217" spans="1:15" ht="13.5" thickTop="1">
      <c r="A217" s="8"/>
      <c r="B217" s="26"/>
      <c r="C217" s="58"/>
      <c r="D217" s="9"/>
      <c r="E217" s="63"/>
      <c r="F217" s="44">
        <f>IF(E217=0,0,IF(ISNUMBER(MATCH(E217,'DB'!$B$2:$B$203,-1))=TRUE,MATCH(E217,'DB'!$B$2:$B$203,-1),0))</f>
        <v>0</v>
      </c>
      <c r="G217" s="68"/>
      <c r="H217" s="44">
        <f>IF(G217=0,0,IF(ISNUMBER(MATCH(G217,'DB'!$C$2:$C$233,1))=TRUE,MATCH(G217,'DB'!$C$2:$C$233,1),0))</f>
        <v>0</v>
      </c>
      <c r="I217" s="63"/>
      <c r="J217" s="44">
        <f>IF(I217=0,0,IF(ISNUMBER(MATCH(I217,'DB'!$D$2:$D$201,1))=TRUE,MATCH(I217,'DB'!$D$2:$D$201,1),0))</f>
        <v>0</v>
      </c>
      <c r="K217" s="14"/>
      <c r="L217" s="44">
        <f>IF(K217=0,0,IF(ISNUMBER(MATCH(K217,'DB'!$E$2:$E$201,1))=TRUE,MATCH(K217,'DB'!$E$2:$E$201,1),0))</f>
        <v>0</v>
      </c>
      <c r="M217" s="14"/>
      <c r="N217" s="45">
        <f>IF(ISNUMBER(MATCH(M217,'DB'!$F$2:$F$201,-1))=TRUE,MATCH(M217,'DB'!$F$2:$F$201,-1),0)</f>
        <v>0</v>
      </c>
      <c r="O217" s="46">
        <f t="shared" si="6"/>
        <v>0</v>
      </c>
    </row>
    <row r="218" spans="1:15" ht="12.75">
      <c r="A218" s="4"/>
      <c r="B218" s="24"/>
      <c r="C218" s="56"/>
      <c r="D218" s="5"/>
      <c r="E218" s="61"/>
      <c r="F218" s="36">
        <f>IF(E218=0,0,IF(ISNUMBER(MATCH(E218,'DB'!$B$2:$B$203,-1))=TRUE,MATCH(E218,'DB'!$B$2:$B$203,-1),0))</f>
        <v>0</v>
      </c>
      <c r="G218" s="66"/>
      <c r="H218" s="36">
        <f>IF(G218=0,0,IF(ISNUMBER(MATCH(G218,'DB'!$C$2:$C$233,1))=TRUE,MATCH(G218,'DB'!$C$2:$C$233,1),0))</f>
        <v>0</v>
      </c>
      <c r="I218" s="61"/>
      <c r="J218" s="36">
        <f>IF(I218=0,0,IF(ISNUMBER(MATCH(I218,'DB'!$D$2:$D$201,1))=TRUE,MATCH(I218,'DB'!$D$2:$D$201,1),0))</f>
        <v>0</v>
      </c>
      <c r="K218" s="12"/>
      <c r="L218" s="36">
        <f>IF(K218=0,0,IF(ISNUMBER(MATCH(K218,'DB'!$E$2:$E$201,1))=TRUE,MATCH(K218,'DB'!$E$2:$E$201,1),0))</f>
        <v>0</v>
      </c>
      <c r="M218" s="12"/>
      <c r="N218" s="37">
        <f>IF(ISNUMBER(MATCH(M218,'DB'!$F$2:$F$201,-1))=TRUE,MATCH(M218,'DB'!$F$2:$F$201,-1),0)</f>
        <v>0</v>
      </c>
      <c r="O218" s="38">
        <f t="shared" si="6"/>
        <v>0</v>
      </c>
    </row>
    <row r="219" spans="1:15" ht="12.75">
      <c r="A219" s="4"/>
      <c r="B219" s="24"/>
      <c r="C219" s="56"/>
      <c r="D219" s="5"/>
      <c r="E219" s="61"/>
      <c r="F219" s="36">
        <f>IF(E219=0,0,IF(ISNUMBER(MATCH(E219,'DB'!$B$2:$B$203,-1))=TRUE,MATCH(E219,'DB'!$B$2:$B$203,-1),0))</f>
        <v>0</v>
      </c>
      <c r="G219" s="66"/>
      <c r="H219" s="36">
        <f>IF(G219=0,0,IF(ISNUMBER(MATCH(G219,'DB'!$C$2:$C$233,1))=TRUE,MATCH(G219,'DB'!$C$2:$C$233,1),0))</f>
        <v>0</v>
      </c>
      <c r="I219" s="61"/>
      <c r="J219" s="36">
        <f>IF(I219=0,0,IF(ISNUMBER(MATCH(I219,'DB'!$D$2:$D$201,1))=TRUE,MATCH(I219,'DB'!$D$2:$D$201,1),0))</f>
        <v>0</v>
      </c>
      <c r="K219" s="12"/>
      <c r="L219" s="36">
        <f>IF(K219=0,0,IF(ISNUMBER(MATCH(K219,'DB'!$E$2:$E$201,1))=TRUE,MATCH(K219,'DB'!$E$2:$E$201,1),0))</f>
        <v>0</v>
      </c>
      <c r="M219" s="12"/>
      <c r="N219" s="37">
        <f>IF(ISNUMBER(MATCH(M219,'DB'!$F$2:$F$201,-1))=TRUE,MATCH(M219,'DB'!$F$2:$F$201,-1),0)</f>
        <v>0</v>
      </c>
      <c r="O219" s="38">
        <f t="shared" si="6"/>
        <v>0</v>
      </c>
    </row>
    <row r="220" spans="1:15" ht="13.5" thickBot="1">
      <c r="A220" s="10"/>
      <c r="B220" s="27"/>
      <c r="C220" s="59"/>
      <c r="D220" s="11"/>
      <c r="E220" s="64"/>
      <c r="F220" s="47">
        <f>IF(E220=0,0,IF(ISNUMBER(MATCH(E220,'DB'!$B$2:$B$203,-1))=TRUE,MATCH(E220,'DB'!$B$2:$B$203,-1),0))</f>
        <v>0</v>
      </c>
      <c r="G220" s="69"/>
      <c r="H220" s="47">
        <f>IF(G220=0,0,IF(ISNUMBER(MATCH(G220,'DB'!$C$2:$C$233,1))=TRUE,MATCH(G220,'DB'!$C$2:$C$233,1),0))</f>
        <v>0</v>
      </c>
      <c r="I220" s="64"/>
      <c r="J220" s="47">
        <f>IF(I220=0,0,IF(ISNUMBER(MATCH(I220,'DB'!$D$2:$D$201,1))=TRUE,MATCH(I220,'DB'!$D$2:$D$201,1),0))</f>
        <v>0</v>
      </c>
      <c r="K220" s="15"/>
      <c r="L220" s="47">
        <f>IF(K220=0,0,IF(ISNUMBER(MATCH(K220,'DB'!$E$2:$E$201,1))=TRUE,MATCH(K220,'DB'!$E$2:$E$201,1),0))</f>
        <v>0</v>
      </c>
      <c r="M220" s="15"/>
      <c r="N220" s="48">
        <f>IF(ISNUMBER(MATCH(M220,'DB'!$F$2:$F$201,-1))=TRUE,MATCH(M220,'DB'!$F$2:$F$201,-1),0)</f>
        <v>0</v>
      </c>
      <c r="O220" s="49">
        <f t="shared" si="6"/>
        <v>0</v>
      </c>
    </row>
    <row r="221" spans="1:15" ht="14.25" thickBot="1" thickTop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</row>
    <row r="222" spans="1:15" ht="14.25" thickBot="1" thickTop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109" t="s">
        <v>15</v>
      </c>
      <c r="N222" s="110"/>
      <c r="O222" s="51">
        <f>SUM(O212:O216)</f>
        <v>0</v>
      </c>
    </row>
    <row r="223" spans="1:15" ht="7.5" customHeight="1" thickTop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</row>
    <row r="224" spans="1:15" ht="7.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5" ht="7.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50"/>
      <c r="N225" s="29"/>
      <c r="O225" s="29"/>
    </row>
    <row r="226" spans="1:15" ht="7.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5" ht="7.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1:15" ht="7.5" customHeight="1" thickBo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34"/>
      <c r="L228" s="29"/>
      <c r="M228" s="29"/>
      <c r="N228" s="29"/>
      <c r="O228" s="29"/>
    </row>
    <row r="229" spans="1:15" ht="14.25" thickBot="1" thickTop="1">
      <c r="A229" s="28" t="s">
        <v>0</v>
      </c>
      <c r="B229" s="28" t="s">
        <v>2</v>
      </c>
      <c r="C229" s="28" t="s">
        <v>132</v>
      </c>
      <c r="D229" s="28" t="s">
        <v>1</v>
      </c>
      <c r="E229" s="28" t="s">
        <v>7</v>
      </c>
      <c r="F229" s="28" t="s">
        <v>3</v>
      </c>
      <c r="G229" s="28" t="s">
        <v>4</v>
      </c>
      <c r="H229" s="28" t="s">
        <v>3</v>
      </c>
      <c r="I229" s="28" t="s">
        <v>5</v>
      </c>
      <c r="J229" s="28" t="s">
        <v>3</v>
      </c>
      <c r="K229" s="28" t="s">
        <v>6</v>
      </c>
      <c r="L229" s="28" t="s">
        <v>3</v>
      </c>
      <c r="M229" s="28" t="s">
        <v>130</v>
      </c>
      <c r="N229" s="28" t="s">
        <v>3</v>
      </c>
      <c r="O229" s="28" t="s">
        <v>8</v>
      </c>
    </row>
    <row r="230" spans="1:15" ht="13.5" thickTop="1">
      <c r="A230" s="2"/>
      <c r="B230" s="23"/>
      <c r="C230" s="55"/>
      <c r="D230" s="3"/>
      <c r="E230" s="60"/>
      <c r="F230" s="30">
        <f>IF(E230=0,0,IF(ISNUMBER(MATCH(E230,'DB'!$B$2:$B$203,-1))=TRUE,MATCH(E230,'DB'!$B$2:$B$203,-1),0))</f>
        <v>0</v>
      </c>
      <c r="G230" s="65"/>
      <c r="H230" s="30">
        <f>IF(G230=0,0,IF(ISNUMBER(MATCH(G230,'DB'!$C$2:$C$233,1))=TRUE,MATCH(G230,'DB'!$C$2:$C$233,1),0))</f>
        <v>0</v>
      </c>
      <c r="I230" s="70"/>
      <c r="J230" s="30">
        <f>IF(I230=0,0,IF(ISNUMBER(MATCH(I230,'DB'!$D$2:$D$201,1))=TRUE,MATCH(I230,'DB'!$D$2:$D$201,1),0))</f>
        <v>0</v>
      </c>
      <c r="K230" s="16"/>
      <c r="L230" s="30">
        <f>IF(K230=0,0,IF(ISNUMBER(MATCH(K230,'DB'!$E$2:$E$201,1))=TRUE,MATCH(K230,'DB'!$E$2:$E$201,1),0))</f>
        <v>0</v>
      </c>
      <c r="M230" s="18"/>
      <c r="N230" s="31">
        <f>IF(ISNUMBER(MATCH(M230,'DB'!$F$2:$F$201,-1))=TRUE,MATCH(M230,'DB'!$F$2:$F$201,-1),0)</f>
        <v>0</v>
      </c>
      <c r="O230" s="32">
        <f>SUM(F230,H230,J230,L230,N230)</f>
        <v>0</v>
      </c>
    </row>
    <row r="231" spans="1:15" ht="12.75">
      <c r="A231" s="4"/>
      <c r="B231" s="24"/>
      <c r="C231" s="56"/>
      <c r="D231" s="5"/>
      <c r="E231" s="61"/>
      <c r="F231" s="36">
        <f>IF(E231=0,0,IF(ISNUMBER(MATCH(E231,'DB'!$B$2:$B$203,-1))=TRUE,MATCH(E231,'DB'!$B$2:$B$203,-1),0))</f>
        <v>0</v>
      </c>
      <c r="G231" s="66"/>
      <c r="H231" s="36">
        <f>IF(G231=0,0,IF(ISNUMBER(MATCH(G231,'DB'!$C$2:$C$233,1))=TRUE,MATCH(G231,'DB'!$C$2:$C$233,1),0))</f>
        <v>0</v>
      </c>
      <c r="I231" s="71"/>
      <c r="J231" s="36">
        <f>IF(I231=0,0,IF(ISNUMBER(MATCH(I231,'DB'!$D$2:$D$201,1))=TRUE,MATCH(I231,'DB'!$D$2:$D$201,1),0))</f>
        <v>0</v>
      </c>
      <c r="K231" s="17"/>
      <c r="L231" s="36">
        <f>IF(K231=0,0,IF(ISNUMBER(MATCH(K231,'DB'!$E$2:$E$201,1))=TRUE,MATCH(K231,'DB'!$E$2:$E$201,1),0))</f>
        <v>0</v>
      </c>
      <c r="M231" s="19"/>
      <c r="N231" s="37">
        <f>IF(ISNUMBER(MATCH(M231,'DB'!$F$2:$F$201,-1))=TRUE,MATCH(M231,'DB'!$F$2:$F$201,-1),0)</f>
        <v>0</v>
      </c>
      <c r="O231" s="38">
        <f aca="true" t="shared" si="7" ref="O231:O238">SUM(F231,H231,J231,L231,N231)</f>
        <v>0</v>
      </c>
    </row>
    <row r="232" spans="1:15" ht="12.75">
      <c r="A232" s="4"/>
      <c r="B232" s="24"/>
      <c r="C232" s="56"/>
      <c r="D232" s="5"/>
      <c r="E232" s="61"/>
      <c r="F232" s="36">
        <f>IF(E232=0,0,IF(ISNUMBER(MATCH(E232,'DB'!$B$2:$B$203,-1))=TRUE,MATCH(E232,'DB'!$B$2:$B$203,-1),0))</f>
        <v>0</v>
      </c>
      <c r="G232" s="66"/>
      <c r="H232" s="36">
        <f>IF(G232=0,0,IF(ISNUMBER(MATCH(G232,'DB'!$C$2:$C$233,1))=TRUE,MATCH(G232,'DB'!$C$2:$C$233,1),0))</f>
        <v>0</v>
      </c>
      <c r="I232" s="61"/>
      <c r="J232" s="36">
        <f>IF(I232=0,0,IF(ISNUMBER(MATCH(I232,'DB'!$D$2:$D$201,1))=TRUE,MATCH(I232,'DB'!$D$2:$D$201,1),0))</f>
        <v>0</v>
      </c>
      <c r="K232" s="12"/>
      <c r="L232" s="36">
        <f>IF(K232=0,0,IF(ISNUMBER(MATCH(K232,'DB'!$E$2:$E$201,1))=TRUE,MATCH(K232,'DB'!$E$2:$E$201,1),0))</f>
        <v>0</v>
      </c>
      <c r="M232" s="12"/>
      <c r="N232" s="37">
        <f>IF(ISNUMBER(MATCH(M232,'DB'!$F$2:$F$201,-1))=TRUE,MATCH(M232,'DB'!$F$2:$F$201,-1),0)</f>
        <v>0</v>
      </c>
      <c r="O232" s="38">
        <f t="shared" si="7"/>
        <v>0</v>
      </c>
    </row>
    <row r="233" spans="1:15" ht="12.75">
      <c r="A233" s="4"/>
      <c r="B233" s="24"/>
      <c r="C233" s="56"/>
      <c r="D233" s="5"/>
      <c r="E233" s="61"/>
      <c r="F233" s="36">
        <f>IF(E233=0,0,IF(ISNUMBER(MATCH(E233,'DB'!$B$2:$B$203,-1))=TRUE,MATCH(E233,'DB'!$B$2:$B$203,-1),0))</f>
        <v>0</v>
      </c>
      <c r="G233" s="66"/>
      <c r="H233" s="36">
        <f>IF(G233=0,0,IF(ISNUMBER(MATCH(G233,'DB'!$C$2:$C$233,1))=TRUE,MATCH(G233,'DB'!$C$2:$C$233,1),0))</f>
        <v>0</v>
      </c>
      <c r="I233" s="61"/>
      <c r="J233" s="36">
        <f>IF(I233=0,0,IF(ISNUMBER(MATCH(I233,'DB'!$D$2:$D$201,1))=TRUE,MATCH(I233,'DB'!$D$2:$D$201,1),0))</f>
        <v>0</v>
      </c>
      <c r="K233" s="12"/>
      <c r="L233" s="36">
        <f>IF(K233=0,0,IF(ISNUMBER(MATCH(K233,'DB'!$E$2:$E$201,1))=TRUE,MATCH(K233,'DB'!$E$2:$E$201,1),0))</f>
        <v>0</v>
      </c>
      <c r="M233" s="12"/>
      <c r="N233" s="37">
        <f>IF(ISNUMBER(MATCH(M233,'DB'!$F$2:$F$201,-1))=TRUE,MATCH(M233,'DB'!$F$2:$F$201,-1),0)</f>
        <v>0</v>
      </c>
      <c r="O233" s="38">
        <f t="shared" si="7"/>
        <v>0</v>
      </c>
    </row>
    <row r="234" spans="1:15" ht="13.5" thickBot="1">
      <c r="A234" s="6"/>
      <c r="B234" s="25"/>
      <c r="C234" s="57"/>
      <c r="D234" s="7"/>
      <c r="E234" s="62"/>
      <c r="F234" s="41">
        <f>IF(E234=0,0,IF(ISNUMBER(MATCH(E234,'DB'!$B$2:$B$203,-1))=TRUE,MATCH(E234,'DB'!$B$2:$B$203,-1),0))</f>
        <v>0</v>
      </c>
      <c r="G234" s="67"/>
      <c r="H234" s="41">
        <f>IF(G234=0,0,IF(ISNUMBER(MATCH(G234,'DB'!$C$2:$C$233,1))=TRUE,MATCH(G234,'DB'!$C$2:$C$233,1),0))</f>
        <v>0</v>
      </c>
      <c r="I234" s="62"/>
      <c r="J234" s="41">
        <f>IF(I234=0,0,IF(ISNUMBER(MATCH(I234,'DB'!$D$2:$D$201,1))=TRUE,MATCH(I234,'DB'!$D$2:$D$201,1),0))</f>
        <v>0</v>
      </c>
      <c r="K234" s="13"/>
      <c r="L234" s="41">
        <f>IF(K234=0,0,IF(ISNUMBER(MATCH(K234,'DB'!$E$2:$E$201,1))=TRUE,MATCH(K234,'DB'!$E$2:$E$201,1),0))</f>
        <v>0</v>
      </c>
      <c r="M234" s="13"/>
      <c r="N234" s="42">
        <f>IF(ISNUMBER(MATCH(M234,'DB'!$F$2:$F$201,-1))=TRUE,MATCH(M234,'DB'!$F$2:$F$201,-1),0)</f>
        <v>0</v>
      </c>
      <c r="O234" s="43">
        <f t="shared" si="7"/>
        <v>0</v>
      </c>
    </row>
    <row r="235" spans="1:15" ht="13.5" thickTop="1">
      <c r="A235" s="8"/>
      <c r="B235" s="26"/>
      <c r="C235" s="58"/>
      <c r="D235" s="9"/>
      <c r="E235" s="63"/>
      <c r="F235" s="44">
        <f>IF(E235=0,0,IF(ISNUMBER(MATCH(E235,'DB'!$B$2:$B$203,-1))=TRUE,MATCH(E235,'DB'!$B$2:$B$203,-1),0))</f>
        <v>0</v>
      </c>
      <c r="G235" s="68"/>
      <c r="H235" s="44">
        <f>IF(G235=0,0,IF(ISNUMBER(MATCH(G235,'DB'!$C$2:$C$233,1))=TRUE,MATCH(G235,'DB'!$C$2:$C$233,1),0))</f>
        <v>0</v>
      </c>
      <c r="I235" s="63"/>
      <c r="J235" s="44">
        <f>IF(I235=0,0,IF(ISNUMBER(MATCH(I235,'DB'!$D$2:$D$201,1))=TRUE,MATCH(I235,'DB'!$D$2:$D$201,1),0))</f>
        <v>0</v>
      </c>
      <c r="K235" s="14"/>
      <c r="L235" s="44">
        <f>IF(K235=0,0,IF(ISNUMBER(MATCH(K235,'DB'!$E$2:$E$201,1))=TRUE,MATCH(K235,'DB'!$E$2:$E$201,1),0))</f>
        <v>0</v>
      </c>
      <c r="M235" s="14"/>
      <c r="N235" s="45">
        <f>IF(ISNUMBER(MATCH(M235,'DB'!$F$2:$F$201,-1))=TRUE,MATCH(M235,'DB'!$F$2:$F$201,-1),0)</f>
        <v>0</v>
      </c>
      <c r="O235" s="46">
        <f t="shared" si="7"/>
        <v>0</v>
      </c>
    </row>
    <row r="236" spans="1:15" ht="12.75">
      <c r="A236" s="4"/>
      <c r="B236" s="24"/>
      <c r="C236" s="56"/>
      <c r="D236" s="5"/>
      <c r="E236" s="61"/>
      <c r="F236" s="36">
        <f>IF(E236=0,0,IF(ISNUMBER(MATCH(E236,'DB'!$B$2:$B$203,-1))=TRUE,MATCH(E236,'DB'!$B$2:$B$203,-1),0))</f>
        <v>0</v>
      </c>
      <c r="G236" s="66"/>
      <c r="H236" s="36">
        <f>IF(G236=0,0,IF(ISNUMBER(MATCH(G236,'DB'!$C$2:$C$233,1))=TRUE,MATCH(G236,'DB'!$C$2:$C$233,1),0))</f>
        <v>0</v>
      </c>
      <c r="I236" s="61"/>
      <c r="J236" s="36">
        <f>IF(I236=0,0,IF(ISNUMBER(MATCH(I236,'DB'!$D$2:$D$201,1))=TRUE,MATCH(I236,'DB'!$D$2:$D$201,1),0))</f>
        <v>0</v>
      </c>
      <c r="K236" s="12"/>
      <c r="L236" s="36">
        <f>IF(K236=0,0,IF(ISNUMBER(MATCH(K236,'DB'!$E$2:$E$201,1))=TRUE,MATCH(K236,'DB'!$E$2:$E$201,1),0))</f>
        <v>0</v>
      </c>
      <c r="M236" s="12"/>
      <c r="N236" s="37">
        <f>IF(ISNUMBER(MATCH(M236,'DB'!$F$2:$F$201,-1))=TRUE,MATCH(M236,'DB'!$F$2:$F$201,-1),0)</f>
        <v>0</v>
      </c>
      <c r="O236" s="38">
        <f t="shared" si="7"/>
        <v>0</v>
      </c>
    </row>
    <row r="237" spans="1:15" ht="12.75">
      <c r="A237" s="4"/>
      <c r="B237" s="24"/>
      <c r="C237" s="56"/>
      <c r="D237" s="5"/>
      <c r="E237" s="61"/>
      <c r="F237" s="36">
        <f>IF(E237=0,0,IF(ISNUMBER(MATCH(E237,'DB'!$B$2:$B$203,-1))=TRUE,MATCH(E237,'DB'!$B$2:$B$203,-1),0))</f>
        <v>0</v>
      </c>
      <c r="G237" s="66"/>
      <c r="H237" s="36">
        <f>IF(G237=0,0,IF(ISNUMBER(MATCH(G237,'DB'!$C$2:$C$233,1))=TRUE,MATCH(G237,'DB'!$C$2:$C$233,1),0))</f>
        <v>0</v>
      </c>
      <c r="I237" s="61"/>
      <c r="J237" s="36">
        <f>IF(I237=0,0,IF(ISNUMBER(MATCH(I237,'DB'!$D$2:$D$201,1))=TRUE,MATCH(I237,'DB'!$D$2:$D$201,1),0))</f>
        <v>0</v>
      </c>
      <c r="K237" s="12"/>
      <c r="L237" s="36">
        <f>IF(K237=0,0,IF(ISNUMBER(MATCH(K237,'DB'!$E$2:$E$201,1))=TRUE,MATCH(K237,'DB'!$E$2:$E$201,1),0))</f>
        <v>0</v>
      </c>
      <c r="M237" s="12"/>
      <c r="N237" s="37">
        <f>IF(ISNUMBER(MATCH(M237,'DB'!$F$2:$F$201,-1))=TRUE,MATCH(M237,'DB'!$F$2:$F$201,-1),0)</f>
        <v>0</v>
      </c>
      <c r="O237" s="38">
        <f t="shared" si="7"/>
        <v>0</v>
      </c>
    </row>
    <row r="238" spans="1:15" ht="13.5" thickBot="1">
      <c r="A238" s="10"/>
      <c r="B238" s="27"/>
      <c r="C238" s="59"/>
      <c r="D238" s="11"/>
      <c r="E238" s="64"/>
      <c r="F238" s="47">
        <f>IF(E238=0,0,IF(ISNUMBER(MATCH(E238,'DB'!$B$2:$B$203,-1))=TRUE,MATCH(E238,'DB'!$B$2:$B$203,-1),0))</f>
        <v>0</v>
      </c>
      <c r="G238" s="69"/>
      <c r="H238" s="47">
        <f>IF(G238=0,0,IF(ISNUMBER(MATCH(G238,'DB'!$C$2:$C$233,1))=TRUE,MATCH(G238,'DB'!$C$2:$C$233,1),0))</f>
        <v>0</v>
      </c>
      <c r="I238" s="64"/>
      <c r="J238" s="47">
        <f>IF(I238=0,0,IF(ISNUMBER(MATCH(I238,'DB'!$D$2:$D$201,1))=TRUE,MATCH(I238,'DB'!$D$2:$D$201,1),0))</f>
        <v>0</v>
      </c>
      <c r="K238" s="15"/>
      <c r="L238" s="47">
        <f>IF(K238=0,0,IF(ISNUMBER(MATCH(K238,'DB'!$E$2:$E$201,1))=TRUE,MATCH(K238,'DB'!$E$2:$E$201,1),0))</f>
        <v>0</v>
      </c>
      <c r="M238" s="15"/>
      <c r="N238" s="48">
        <f>IF(ISNUMBER(MATCH(M238,'DB'!$F$2:$F$201,-1))=TRUE,MATCH(M238,'DB'!$F$2:$F$201,-1),0)</f>
        <v>0</v>
      </c>
      <c r="O238" s="49">
        <f t="shared" si="7"/>
        <v>0</v>
      </c>
    </row>
    <row r="239" spans="1:15" ht="14.25" thickBot="1" thickTop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  <row r="240" spans="1:15" ht="14.25" thickBot="1" thickTop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109" t="s">
        <v>15</v>
      </c>
      <c r="N240" s="110"/>
      <c r="O240" s="51">
        <f>SUM(O230:O234)</f>
        <v>0</v>
      </c>
    </row>
    <row r="241" spans="1:15" ht="13.5" thickTop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</row>
    <row r="242" spans="1:15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</row>
    <row r="243" spans="1:15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50"/>
      <c r="N243" s="29"/>
      <c r="O243" s="29"/>
    </row>
    <row r="244" spans="1:15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</row>
    <row r="245" spans="1:15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1:15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34"/>
      <c r="L246" s="29"/>
      <c r="M246" s="29"/>
      <c r="N246" s="29"/>
      <c r="O246" s="29"/>
    </row>
  </sheetData>
  <sheetProtection/>
  <mergeCells count="14">
    <mergeCell ref="M222:N222"/>
    <mergeCell ref="M240:N240"/>
    <mergeCell ref="M152:N152"/>
    <mergeCell ref="M170:N170"/>
    <mergeCell ref="M187:N187"/>
    <mergeCell ref="M205:N205"/>
    <mergeCell ref="M118:N118"/>
    <mergeCell ref="M30:N30"/>
    <mergeCell ref="M12:N12"/>
    <mergeCell ref="M48:N48"/>
    <mergeCell ref="M135:N135"/>
    <mergeCell ref="M66:N66"/>
    <mergeCell ref="M83:N83"/>
    <mergeCell ref="M101:N10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C10"/>
    </sheetView>
  </sheetViews>
  <sheetFormatPr defaultColWidth="9.00390625" defaultRowHeight="12.75"/>
  <cols>
    <col min="2" max="2" width="27.375" style="0" customWidth="1"/>
    <col min="3" max="3" width="18.25390625" style="0" customWidth="1"/>
  </cols>
  <sheetData>
    <row r="1" spans="1:3" ht="14.25" thickBot="1" thickTop="1">
      <c r="A1" s="80" t="s">
        <v>220</v>
      </c>
      <c r="B1" s="88" t="s">
        <v>218</v>
      </c>
      <c r="C1" s="84" t="s">
        <v>219</v>
      </c>
    </row>
    <row r="2" spans="1:3" ht="13.5" thickTop="1">
      <c r="A2" s="81">
        <v>1</v>
      </c>
      <c r="B2" s="89">
        <f>Arkusz1!D20</f>
        <v>0</v>
      </c>
      <c r="C2" s="85">
        <f>Arkusz1!O30</f>
        <v>0</v>
      </c>
    </row>
    <row r="3" spans="1:3" ht="12.75">
      <c r="A3" s="82">
        <v>2</v>
      </c>
      <c r="B3" s="90" t="str">
        <f>Arkusz1!D2</f>
        <v>SP 5 Z-LEC</v>
      </c>
      <c r="C3" s="86">
        <f>Arkusz1!O12</f>
        <v>746</v>
      </c>
    </row>
    <row r="4" spans="1:3" ht="12.75">
      <c r="A4" s="82">
        <v>3</v>
      </c>
      <c r="B4" s="90">
        <f>Arkusz1!D125</f>
        <v>0</v>
      </c>
      <c r="C4" s="86">
        <f>Arkusz1!O135</f>
        <v>0</v>
      </c>
    </row>
    <row r="5" spans="1:3" ht="12.75">
      <c r="A5" s="82">
        <v>4</v>
      </c>
      <c r="B5" s="90" t="str">
        <f>Arkusz1!D38</f>
        <v>SP ZAWIDÓW</v>
      </c>
      <c r="C5" s="86">
        <f>Arkusz1!O48</f>
        <v>620</v>
      </c>
    </row>
    <row r="6" spans="1:3" ht="12.75">
      <c r="A6" s="82">
        <v>5</v>
      </c>
      <c r="B6" s="90">
        <f>Arkusz1!D142</f>
        <v>0</v>
      </c>
      <c r="C6" s="86">
        <f>Arkusz1!O152</f>
        <v>0</v>
      </c>
    </row>
    <row r="7" spans="1:3" ht="12.75">
      <c r="A7" s="82">
        <v>6</v>
      </c>
      <c r="B7" s="90" t="str">
        <f>Arkusz1!D56</f>
        <v>SP Osiek Łuż.</v>
      </c>
      <c r="C7" s="86">
        <f>Arkusz1!O66</f>
        <v>886</v>
      </c>
    </row>
    <row r="8" spans="1:3" ht="12.75">
      <c r="A8" s="82">
        <v>7</v>
      </c>
      <c r="B8" s="90" t="str">
        <f>Arkusz1!D73</f>
        <v>SP KOPANIEC</v>
      </c>
      <c r="C8" s="86">
        <f>Arkusz1!O83</f>
        <v>789</v>
      </c>
    </row>
    <row r="9" spans="1:3" ht="12.75">
      <c r="A9" s="82">
        <v>8</v>
      </c>
      <c r="B9" s="90" t="str">
        <f>Arkusz1!D91</f>
        <v>SP 4 Bolesławiec</v>
      </c>
      <c r="C9" s="86">
        <f>Arkusz1!O101</f>
        <v>913</v>
      </c>
    </row>
    <row r="10" spans="1:3" ht="12.75">
      <c r="A10" s="82">
        <v>9</v>
      </c>
      <c r="B10" s="90">
        <f>Arkusz1!D160</f>
        <v>0</v>
      </c>
      <c r="C10" s="86">
        <f>Arkusz1!O170</f>
        <v>0</v>
      </c>
    </row>
    <row r="11" spans="1:3" ht="12.75">
      <c r="A11" s="82">
        <v>10</v>
      </c>
      <c r="B11" s="90">
        <v>0</v>
      </c>
      <c r="C11" s="86">
        <f>Arkusz1!O118</f>
        <v>974</v>
      </c>
    </row>
    <row r="12" spans="1:3" ht="12.75">
      <c r="A12" s="82">
        <v>11</v>
      </c>
      <c r="B12" s="90">
        <f>Arkusz1!D177</f>
        <v>0</v>
      </c>
      <c r="C12" s="86">
        <f>Arkusz1!O187</f>
        <v>0</v>
      </c>
    </row>
    <row r="13" spans="1:3" ht="12.75">
      <c r="A13" s="82">
        <v>12</v>
      </c>
      <c r="B13" s="90">
        <f>Arkusz1!D195</f>
        <v>0</v>
      </c>
      <c r="C13" s="86">
        <f>Arkusz1!O205</f>
        <v>0</v>
      </c>
    </row>
    <row r="14" spans="1:3" ht="12.75">
      <c r="A14" s="82">
        <v>13</v>
      </c>
      <c r="B14" s="90">
        <f>Arkusz1!D212</f>
        <v>0</v>
      </c>
      <c r="C14" s="86">
        <f>Arkusz1!O222</f>
        <v>0</v>
      </c>
    </row>
    <row r="15" spans="1:3" ht="13.5" thickBot="1">
      <c r="A15" s="83">
        <v>14</v>
      </c>
      <c r="B15" s="91">
        <f>Arkusz1!D230</f>
        <v>0</v>
      </c>
      <c r="C15" s="87">
        <f>Arkusz1!O240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Kamyk</dc:creator>
  <cp:keywords/>
  <dc:description/>
  <cp:lastModifiedBy>Paweł Wróblewski</cp:lastModifiedBy>
  <cp:lastPrinted>2017-04-25T10:44:32Z</cp:lastPrinted>
  <dcterms:created xsi:type="dcterms:W3CDTF">2009-02-22T12:10:23Z</dcterms:created>
  <dcterms:modified xsi:type="dcterms:W3CDTF">2017-05-11T11:23:08Z</dcterms:modified>
  <cp:category/>
  <cp:version/>
  <cp:contentType/>
  <cp:contentStatus/>
</cp:coreProperties>
</file>