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80" windowHeight="10035" activeTab="0"/>
  </bookViews>
  <sheets>
    <sheet name="Dziewczęta" sheetId="1" r:id="rId1"/>
    <sheet name="Chłopcy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<sst xmlns="http://schemas.openxmlformats.org/spreadsheetml/2006/main" count="807" uniqueCount="335">
  <si>
    <t>LP</t>
  </si>
  <si>
    <t>Nazwa Szkoly</t>
  </si>
  <si>
    <t>Nazwisko</t>
  </si>
  <si>
    <t>Imię</t>
  </si>
  <si>
    <t>Rocznik</t>
  </si>
  <si>
    <t>Szkoła</t>
  </si>
  <si>
    <t>60 m</t>
  </si>
  <si>
    <t>Pkt</t>
  </si>
  <si>
    <t>Skok wzwyż</t>
  </si>
  <si>
    <t>Skok w dal</t>
  </si>
  <si>
    <t>Piłeczka pal.</t>
  </si>
  <si>
    <t xml:space="preserve">600 m </t>
  </si>
  <si>
    <t>Suma Pkt</t>
  </si>
  <si>
    <t>Kryjak</t>
  </si>
  <si>
    <t>Roksana</t>
  </si>
  <si>
    <t>SP Pisarzowice</t>
  </si>
  <si>
    <t>2:01.48</t>
  </si>
  <si>
    <t>Kwiatkowska</t>
  </si>
  <si>
    <t>Nikola</t>
  </si>
  <si>
    <t>2:15.96</t>
  </si>
  <si>
    <t>Ciupak</t>
  </si>
  <si>
    <t>Magdalena</t>
  </si>
  <si>
    <t>2:02.20</t>
  </si>
  <si>
    <t>Szelest</t>
  </si>
  <si>
    <t>2:22.28</t>
  </si>
  <si>
    <t>Magarewicz</t>
  </si>
  <si>
    <t>2:13.71</t>
  </si>
  <si>
    <t xml:space="preserve">Szymańska </t>
  </si>
  <si>
    <t>Natalia</t>
  </si>
  <si>
    <t>2:21.63</t>
  </si>
  <si>
    <t>Suma Pkt:</t>
  </si>
  <si>
    <t>Jackowska</t>
  </si>
  <si>
    <t>Amelia</t>
  </si>
  <si>
    <t>SP 4 Bolesławiec</t>
  </si>
  <si>
    <t>2:03.90</t>
  </si>
  <si>
    <t>Sandak</t>
  </si>
  <si>
    <t>Julia</t>
  </si>
  <si>
    <t>2:09.24</t>
  </si>
  <si>
    <t>Burczyk</t>
  </si>
  <si>
    <t>Pola</t>
  </si>
  <si>
    <t>2:05.53</t>
  </si>
  <si>
    <t>Kędzierska</t>
  </si>
  <si>
    <t>Iga</t>
  </si>
  <si>
    <t>2:07.83</t>
  </si>
  <si>
    <t>Iwanowska</t>
  </si>
  <si>
    <t>Klaudia</t>
  </si>
  <si>
    <t>2:11.08</t>
  </si>
  <si>
    <t>Wawrzkiewicz</t>
  </si>
  <si>
    <t>Weronika</t>
  </si>
  <si>
    <t>2:05.23</t>
  </si>
  <si>
    <t>Skwarczewska</t>
  </si>
  <si>
    <t>Kamila</t>
  </si>
  <si>
    <t>SP 5 Zgorzelec</t>
  </si>
  <si>
    <t>1:58.38</t>
  </si>
  <si>
    <t>Pietrowska</t>
  </si>
  <si>
    <t>Wiktoria</t>
  </si>
  <si>
    <t>1:59.19</t>
  </si>
  <si>
    <t xml:space="preserve">Mizerska </t>
  </si>
  <si>
    <t>Maria</t>
  </si>
  <si>
    <t>1:59.93</t>
  </si>
  <si>
    <t>Orzechowska</t>
  </si>
  <si>
    <t>2:08.61</t>
  </si>
  <si>
    <t>Kotelnicka</t>
  </si>
  <si>
    <t>Emilia</t>
  </si>
  <si>
    <t>2:08.70</t>
  </si>
  <si>
    <t>Kwiecińska</t>
  </si>
  <si>
    <t>2:15.74</t>
  </si>
  <si>
    <t>Kurowska</t>
  </si>
  <si>
    <t>Zuzanna</t>
  </si>
  <si>
    <t>SP Smolnik</t>
  </si>
  <si>
    <t>2:11.43</t>
  </si>
  <si>
    <t>Rękas</t>
  </si>
  <si>
    <t>Karolina</t>
  </si>
  <si>
    <t>2:04.45</t>
  </si>
  <si>
    <t>Flaszyńska</t>
  </si>
  <si>
    <t>2:15.77</t>
  </si>
  <si>
    <t>Maliszewska</t>
  </si>
  <si>
    <t>2:17.82</t>
  </si>
  <si>
    <t>Drozdek</t>
  </si>
  <si>
    <t>Ada</t>
  </si>
  <si>
    <t>2:36.95</t>
  </si>
  <si>
    <t>Pałys-Udegebe</t>
  </si>
  <si>
    <t>Teresa</t>
  </si>
  <si>
    <t>2:41.95</t>
  </si>
  <si>
    <t>Rozenfeld</t>
  </si>
  <si>
    <t>Urszula</t>
  </si>
  <si>
    <t>SP 3 Zgorzelec</t>
  </si>
  <si>
    <t>2:11.05</t>
  </si>
  <si>
    <t>Cepowska</t>
  </si>
  <si>
    <t>2:08.77</t>
  </si>
  <si>
    <t>Kielmas</t>
  </si>
  <si>
    <t>Aleksandra</t>
  </si>
  <si>
    <t>2:12.39</t>
  </si>
  <si>
    <t>Furmanowicz</t>
  </si>
  <si>
    <t>Agata</t>
  </si>
  <si>
    <t>2:19.66</t>
  </si>
  <si>
    <t xml:space="preserve">Kazimierska </t>
  </si>
  <si>
    <t>Martyna</t>
  </si>
  <si>
    <t>2:10.01</t>
  </si>
  <si>
    <t>Delijewska</t>
  </si>
  <si>
    <t>2:23.03</t>
  </si>
  <si>
    <t>Wronkowska</t>
  </si>
  <si>
    <t>SP 11 Jelenia Góra</t>
  </si>
  <si>
    <t>2:26.36</t>
  </si>
  <si>
    <t>Banasik</t>
  </si>
  <si>
    <t>2:12.10</t>
  </si>
  <si>
    <t>Katarzyna</t>
  </si>
  <si>
    <t>2:25.36</t>
  </si>
  <si>
    <t>Cichosz</t>
  </si>
  <si>
    <t>Paulina</t>
  </si>
  <si>
    <t>2:20.79</t>
  </si>
  <si>
    <t>Kalbarczyk</t>
  </si>
  <si>
    <t>2:34.41</t>
  </si>
  <si>
    <t>Żukowska</t>
  </si>
  <si>
    <t>2:18.48</t>
  </si>
  <si>
    <t>Matuszak</t>
  </si>
  <si>
    <t>Vanessa</t>
  </si>
  <si>
    <t>SP 1 Świeradów</t>
  </si>
  <si>
    <t>2:08.58</t>
  </si>
  <si>
    <t>Kolasińska</t>
  </si>
  <si>
    <t>2:14.71</t>
  </si>
  <si>
    <t>Prusiewicz</t>
  </si>
  <si>
    <t>Ewelina</t>
  </si>
  <si>
    <t>2:15.13</t>
  </si>
  <si>
    <t xml:space="preserve">Szaniawska </t>
  </si>
  <si>
    <t>2:06.07</t>
  </si>
  <si>
    <t>Marszolik</t>
  </si>
  <si>
    <t>2:47.10</t>
  </si>
  <si>
    <t>Gojżewska</t>
  </si>
  <si>
    <t>Oliwia</t>
  </si>
  <si>
    <t>2:30.11</t>
  </si>
  <si>
    <t>Słowik</t>
  </si>
  <si>
    <t>SP Parowa</t>
  </si>
  <si>
    <t>2:13.04</t>
  </si>
  <si>
    <t>Mazur</t>
  </si>
  <si>
    <t>Julita</t>
  </si>
  <si>
    <t>2:17.39</t>
  </si>
  <si>
    <t>Siek</t>
  </si>
  <si>
    <t>2:28.90</t>
  </si>
  <si>
    <t>Ziobro</t>
  </si>
  <si>
    <t>2:27.94</t>
  </si>
  <si>
    <t>Prasil</t>
  </si>
  <si>
    <t>2:33.65</t>
  </si>
  <si>
    <t>Krzan</t>
  </si>
  <si>
    <t>Jagoda</t>
  </si>
  <si>
    <t>2:33.16</t>
  </si>
  <si>
    <t>Sysak</t>
  </si>
  <si>
    <t>Hanna</t>
  </si>
  <si>
    <t>SP 2 Lwówek Śl.</t>
  </si>
  <si>
    <t>2:18.76</t>
  </si>
  <si>
    <t>Czachara</t>
  </si>
  <si>
    <t>Kaja</t>
  </si>
  <si>
    <t>2:00.76</t>
  </si>
  <si>
    <t>Didur</t>
  </si>
  <si>
    <t>2:18.46</t>
  </si>
  <si>
    <t>Mścisz</t>
  </si>
  <si>
    <t>Daria</t>
  </si>
  <si>
    <t>2:03.58</t>
  </si>
  <si>
    <t>Ossowska</t>
  </si>
  <si>
    <t>2:30.68</t>
  </si>
  <si>
    <t>Szwemin</t>
  </si>
  <si>
    <t>2:44.60</t>
  </si>
  <si>
    <t xml:space="preserve">Piasecka </t>
  </si>
  <si>
    <t>SP 15 Jelenia Góra</t>
  </si>
  <si>
    <t>1:58.91</t>
  </si>
  <si>
    <t>Krawczyk-Demczuk</t>
  </si>
  <si>
    <t>Barbara</t>
  </si>
  <si>
    <t>2:03.96</t>
  </si>
  <si>
    <t>Linkiewicz</t>
  </si>
  <si>
    <t>Łucja</t>
  </si>
  <si>
    <t>2:19.65</t>
  </si>
  <si>
    <t>Szwinta</t>
  </si>
  <si>
    <t>Alicja</t>
  </si>
  <si>
    <t>2:19.16</t>
  </si>
  <si>
    <t>Gaczyńska</t>
  </si>
  <si>
    <t>2:19.73</t>
  </si>
  <si>
    <t>Pielas</t>
  </si>
  <si>
    <t>Elżbieta</t>
  </si>
  <si>
    <t>2:20.59</t>
  </si>
  <si>
    <t>SP 2 Lwówek Śl</t>
  </si>
  <si>
    <t xml:space="preserve">1000 m </t>
  </si>
  <si>
    <t>Szewczyk</t>
  </si>
  <si>
    <t>Jakub</t>
  </si>
  <si>
    <t>3:36.13</t>
  </si>
  <si>
    <t>Zazula</t>
  </si>
  <si>
    <t>Michał</t>
  </si>
  <si>
    <t>3:43.01</t>
  </si>
  <si>
    <t>Fita</t>
  </si>
  <si>
    <t>Szymon</t>
  </si>
  <si>
    <t>3:41.30</t>
  </si>
  <si>
    <t>Sienkiewicz</t>
  </si>
  <si>
    <t>Aleksander</t>
  </si>
  <si>
    <t>3:39.34</t>
  </si>
  <si>
    <t>Kulbida</t>
  </si>
  <si>
    <t>3:48.61</t>
  </si>
  <si>
    <t>Kawałko</t>
  </si>
  <si>
    <t>4:21.03</t>
  </si>
  <si>
    <t>Naskrecki</t>
  </si>
  <si>
    <t>SP 1 Pieńsk</t>
  </si>
  <si>
    <t>3:25.26</t>
  </si>
  <si>
    <t>Kloc</t>
  </si>
  <si>
    <t>4:04.54</t>
  </si>
  <si>
    <t>Pokrzyk</t>
  </si>
  <si>
    <t>4:04.22</t>
  </si>
  <si>
    <t>Karasiński</t>
  </si>
  <si>
    <t>3:44.65</t>
  </si>
  <si>
    <t>Bettin</t>
  </si>
  <si>
    <t>Gracjan</t>
  </si>
  <si>
    <t>3:58.98</t>
  </si>
  <si>
    <t>Wasilewski</t>
  </si>
  <si>
    <t>Dawid</t>
  </si>
  <si>
    <t>4:08.41</t>
  </si>
  <si>
    <t>Kroawczyk</t>
  </si>
  <si>
    <t>Bartłomiej</t>
  </si>
  <si>
    <t>3:24.12</t>
  </si>
  <si>
    <t>Świergiel</t>
  </si>
  <si>
    <t>3:28.04</t>
  </si>
  <si>
    <t>Gladała</t>
  </si>
  <si>
    <t>3:31.94</t>
  </si>
  <si>
    <t>Gawlik</t>
  </si>
  <si>
    <t>Denis</t>
  </si>
  <si>
    <t>3:35.63</t>
  </si>
  <si>
    <t>Reizer</t>
  </si>
  <si>
    <t>Jan</t>
  </si>
  <si>
    <t>3:41.80</t>
  </si>
  <si>
    <t>Finowski</t>
  </si>
  <si>
    <t>Oskar</t>
  </si>
  <si>
    <t>4:05.95</t>
  </si>
  <si>
    <t>Uzarek</t>
  </si>
  <si>
    <t>3:35.48</t>
  </si>
  <si>
    <t>Gryglak</t>
  </si>
  <si>
    <t>Filip</t>
  </si>
  <si>
    <t>3:46.85</t>
  </si>
  <si>
    <t>Płachecki</t>
  </si>
  <si>
    <t>Sebastian</t>
  </si>
  <si>
    <t>3:57.93</t>
  </si>
  <si>
    <t>Rode</t>
  </si>
  <si>
    <t>3:42.23</t>
  </si>
  <si>
    <t>Mizerski</t>
  </si>
  <si>
    <t>Bartosz</t>
  </si>
  <si>
    <t>3:43.03</t>
  </si>
  <si>
    <t>Milewicz</t>
  </si>
  <si>
    <t>Kacper</t>
  </si>
  <si>
    <t>4:28.46</t>
  </si>
  <si>
    <t>Jakubczyk</t>
  </si>
  <si>
    <t>3:34.08</t>
  </si>
  <si>
    <t>Kuźniar</t>
  </si>
  <si>
    <t>Adrian</t>
  </si>
  <si>
    <t>3:33.31</t>
  </si>
  <si>
    <t>Kaczkowski</t>
  </si>
  <si>
    <t>3:52.53</t>
  </si>
  <si>
    <t>Stelzer</t>
  </si>
  <si>
    <t>Olivier</t>
  </si>
  <si>
    <t>3:56.01</t>
  </si>
  <si>
    <t>Fedorowicz</t>
  </si>
  <si>
    <t>Przemysław</t>
  </si>
  <si>
    <t>4:02.78</t>
  </si>
  <si>
    <t>Kwiatkowski</t>
  </si>
  <si>
    <t>4:06.03</t>
  </si>
  <si>
    <t>Kania</t>
  </si>
  <si>
    <t>Hubert</t>
  </si>
  <si>
    <t>SP Kopaniec</t>
  </si>
  <si>
    <t>3:23.38</t>
  </si>
  <si>
    <t xml:space="preserve">Jarzębecki </t>
  </si>
  <si>
    <t>Mateusz</t>
  </si>
  <si>
    <t>3:25.33</t>
  </si>
  <si>
    <t>Zmorzyński</t>
  </si>
  <si>
    <t>Wojciech</t>
  </si>
  <si>
    <t>3:35.02</t>
  </si>
  <si>
    <t>Wojtak</t>
  </si>
  <si>
    <t>Maciej</t>
  </si>
  <si>
    <t>3:47.56</t>
  </si>
  <si>
    <t>Stolarski</t>
  </si>
  <si>
    <t>Antoni</t>
  </si>
  <si>
    <t>4:24.78</t>
  </si>
  <si>
    <t>Krzysztoń</t>
  </si>
  <si>
    <t>Marcel</t>
  </si>
  <si>
    <t>4:12.94</t>
  </si>
  <si>
    <t>Nowak</t>
  </si>
  <si>
    <t>Grzegorz</t>
  </si>
  <si>
    <t>3:45.40</t>
  </si>
  <si>
    <t>Ianonne</t>
  </si>
  <si>
    <t>Antonio</t>
  </si>
  <si>
    <t>3:44.09</t>
  </si>
  <si>
    <t>Kędzior</t>
  </si>
  <si>
    <t>3:39.17</t>
  </si>
  <si>
    <t>Pawlak</t>
  </si>
  <si>
    <t>3:42.62</t>
  </si>
  <si>
    <t>Piotrowski</t>
  </si>
  <si>
    <t>4:13.88</t>
  </si>
  <si>
    <t>Szymko</t>
  </si>
  <si>
    <t>4:20.05</t>
  </si>
  <si>
    <t xml:space="preserve">Suski </t>
  </si>
  <si>
    <t>3:52.30</t>
  </si>
  <si>
    <t>Jaworski</t>
  </si>
  <si>
    <t>Paweł</t>
  </si>
  <si>
    <t>4:01.72</t>
  </si>
  <si>
    <t>Charyszyn</t>
  </si>
  <si>
    <t>3:50.06</t>
  </si>
  <si>
    <t>Waszkowiak</t>
  </si>
  <si>
    <t>3:42.96</t>
  </si>
  <si>
    <t xml:space="preserve">Jakub </t>
  </si>
  <si>
    <t>3:55.77</t>
  </si>
  <si>
    <t>Wiciak</t>
  </si>
  <si>
    <t>3:52.22</t>
  </si>
  <si>
    <t>Jasiński</t>
  </si>
  <si>
    <t>Kamil</t>
  </si>
  <si>
    <t>SP 1 Bolesławiec</t>
  </si>
  <si>
    <t>3:50.02</t>
  </si>
  <si>
    <t>Siedlecki</t>
  </si>
  <si>
    <t>Emil</t>
  </si>
  <si>
    <t>3:39.19</t>
  </si>
  <si>
    <t>Braszko</t>
  </si>
  <si>
    <t>3:42.12</t>
  </si>
  <si>
    <t>Lachowski</t>
  </si>
  <si>
    <t>3:44.23</t>
  </si>
  <si>
    <t>Jezierski</t>
  </si>
  <si>
    <t>Konrad</t>
  </si>
  <si>
    <t>3:37.34</t>
  </si>
  <si>
    <t>Kniaziewicz</t>
  </si>
  <si>
    <t>4:01.28</t>
  </si>
  <si>
    <t>Kocot</t>
  </si>
  <si>
    <t>Marceli</t>
  </si>
  <si>
    <t>3:11.75</t>
  </si>
  <si>
    <t>Kochlewski</t>
  </si>
  <si>
    <t>Wiktor</t>
  </si>
  <si>
    <t>3:29.27</t>
  </si>
  <si>
    <t>Kierepka</t>
  </si>
  <si>
    <t>3:35.15</t>
  </si>
  <si>
    <t>Nakielski</t>
  </si>
  <si>
    <t>3:51.28</t>
  </si>
  <si>
    <t>Wilk</t>
  </si>
  <si>
    <t>Patryk</t>
  </si>
  <si>
    <t>3:57.92</t>
  </si>
  <si>
    <t xml:space="preserve">Garbiec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</si>
</sst>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2"/>
      <color indexed="8"/>
      <name val="Czcionka tekstu podstawowego"/>
      <family val="2"/>
    </font>
    <font>
      <sz val="3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2"/>
      <color theme="1"/>
      <name val="Czcionka tekstu podstawowego"/>
      <family val="2"/>
    </font>
    <font>
      <sz val="36"/>
      <color theme="1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hair"/>
      <right>
        <color indexed="63"/>
      </right>
      <top style="thick"/>
      <bottom style="thin"/>
    </border>
    <border>
      <left style="hair"/>
      <right style="mediumDashed"/>
      <top style="thick"/>
      <bottom style="thin"/>
    </border>
    <border>
      <left style="mediumDashed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Dashed"/>
      <top style="thin"/>
      <bottom style="thin"/>
    </border>
    <border>
      <left style="mediumDashed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Dashed"/>
      <top style="thin"/>
      <bottom>
        <color indexed="63"/>
      </bottom>
    </border>
    <border>
      <left style="mediumDashed"/>
      <right style="thick"/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Dashed"/>
      <top style="double"/>
      <bottom style="thin"/>
    </border>
    <border>
      <left style="mediumDashed"/>
      <right style="thick"/>
      <top>
        <color indexed="63"/>
      </top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 style="thick"/>
      <right style="thick"/>
      <top style="double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ck"/>
    </border>
    <border>
      <left style="hair"/>
      <right style="mediumDashed"/>
      <top style="thin"/>
      <bottom style="thick"/>
    </border>
    <border>
      <left style="mediumDashed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7" borderId="14" xfId="0" applyNumberFormat="1" applyFill="1" applyBorder="1" applyAlignment="1">
      <alignment horizontal="left"/>
    </xf>
    <xf numFmtId="0" fontId="0" fillId="38" borderId="15" xfId="0" applyFill="1" applyBorder="1" applyAlignment="1">
      <alignment/>
    </xf>
    <xf numFmtId="0" fontId="0" fillId="36" borderId="16" xfId="0" applyFill="1" applyBorder="1" applyAlignment="1">
      <alignment horizontal="left"/>
    </xf>
    <xf numFmtId="0" fontId="2" fillId="39" borderId="11" xfId="0" applyFont="1" applyFill="1" applyBorder="1" applyAlignment="1" applyProtection="1">
      <alignment/>
      <protection/>
    </xf>
    <xf numFmtId="0" fontId="0" fillId="40" borderId="17" xfId="0" applyFill="1" applyBorder="1" applyAlignment="1" applyProtection="1">
      <alignment horizontal="left"/>
      <protection locked="0"/>
    </xf>
    <xf numFmtId="0" fontId="0" fillId="40" borderId="18" xfId="0" applyFill="1" applyBorder="1" applyAlignment="1" applyProtection="1">
      <alignment horizontal="left"/>
      <protection locked="0"/>
    </xf>
    <xf numFmtId="0" fontId="0" fillId="40" borderId="19" xfId="0" applyFill="1" applyBorder="1" applyAlignment="1" applyProtection="1">
      <alignment/>
      <protection locked="0"/>
    </xf>
    <xf numFmtId="0" fontId="0" fillId="37" borderId="20" xfId="0" applyFill="1" applyBorder="1" applyAlignment="1" applyProtection="1">
      <alignment horizontal="left"/>
      <protection locked="0"/>
    </xf>
    <xf numFmtId="2" fontId="0" fillId="36" borderId="13" xfId="0" applyNumberFormat="1" applyFill="1" applyBorder="1" applyAlignment="1" applyProtection="1">
      <alignment horizontal="center"/>
      <protection locked="0"/>
    </xf>
    <xf numFmtId="0" fontId="0" fillId="38" borderId="21" xfId="0" applyFill="1" applyBorder="1" applyAlignment="1" applyProtection="1">
      <alignment horizontal="right"/>
      <protection/>
    </xf>
    <xf numFmtId="2" fontId="0" fillId="36" borderId="22" xfId="0" applyNumberFormat="1" applyFill="1" applyBorder="1" applyAlignment="1" applyProtection="1">
      <alignment horizontal="center"/>
      <protection locked="0"/>
    </xf>
    <xf numFmtId="2" fontId="0" fillId="36" borderId="17" xfId="0" applyNumberFormat="1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20" fontId="0" fillId="36" borderId="17" xfId="0" applyNumberFormat="1" applyFill="1" applyBorder="1" applyAlignment="1" applyProtection="1">
      <alignment horizontal="center"/>
      <protection locked="0"/>
    </xf>
    <xf numFmtId="0" fontId="0" fillId="41" borderId="21" xfId="0" applyFill="1" applyBorder="1" applyAlignment="1" applyProtection="1">
      <alignment horizontal="right"/>
      <protection/>
    </xf>
    <xf numFmtId="0" fontId="0" fillId="42" borderId="23" xfId="0" applyFill="1" applyBorder="1" applyAlignment="1" applyProtection="1">
      <alignment horizontal="right"/>
      <protection/>
    </xf>
    <xf numFmtId="0" fontId="0" fillId="40" borderId="16" xfId="0" applyFill="1" applyBorder="1" applyAlignment="1" applyProtection="1">
      <alignment horizontal="left"/>
      <protection locked="0"/>
    </xf>
    <xf numFmtId="0" fontId="0" fillId="40" borderId="24" xfId="0" applyFill="1" applyBorder="1" applyAlignment="1" applyProtection="1">
      <alignment horizontal="left"/>
      <protection locked="0"/>
    </xf>
    <xf numFmtId="0" fontId="0" fillId="40" borderId="25" xfId="0" applyFill="1" applyBorder="1" applyAlignment="1" applyProtection="1">
      <alignment/>
      <protection locked="0"/>
    </xf>
    <xf numFmtId="0" fontId="0" fillId="37" borderId="26" xfId="0" applyFill="1" applyBorder="1" applyAlignment="1" applyProtection="1">
      <alignment horizontal="left"/>
      <protection locked="0"/>
    </xf>
    <xf numFmtId="2" fontId="0" fillId="36" borderId="16" xfId="0" applyNumberFormat="1" applyFill="1" applyBorder="1" applyAlignment="1" applyProtection="1">
      <alignment horizontal="center"/>
      <protection locked="0"/>
    </xf>
    <xf numFmtId="0" fontId="0" fillId="38" borderId="27" xfId="0" applyFill="1" applyBorder="1" applyAlignment="1" applyProtection="1">
      <alignment horizontal="right"/>
      <protection/>
    </xf>
    <xf numFmtId="2" fontId="0" fillId="36" borderId="28" xfId="0" applyNumberFormat="1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41" borderId="27" xfId="0" applyFill="1" applyBorder="1" applyAlignment="1" applyProtection="1">
      <alignment horizontal="right"/>
      <protection/>
    </xf>
    <xf numFmtId="0" fontId="0" fillId="40" borderId="29" xfId="0" applyFill="1" applyBorder="1" applyAlignment="1" applyProtection="1">
      <alignment horizontal="left"/>
      <protection locked="0"/>
    </xf>
    <xf numFmtId="0" fontId="0" fillId="40" borderId="30" xfId="0" applyFill="1" applyBorder="1" applyAlignment="1" applyProtection="1">
      <alignment horizontal="left"/>
      <protection locked="0"/>
    </xf>
    <xf numFmtId="0" fontId="0" fillId="40" borderId="31" xfId="0" applyFill="1" applyBorder="1" applyAlignment="1" applyProtection="1">
      <alignment/>
      <protection locked="0"/>
    </xf>
    <xf numFmtId="0" fontId="0" fillId="37" borderId="32" xfId="0" applyFill="1" applyBorder="1" applyAlignment="1" applyProtection="1">
      <alignment horizontal="left"/>
      <protection locked="0"/>
    </xf>
    <xf numFmtId="2" fontId="0" fillId="36" borderId="29" xfId="0" applyNumberFormat="1" applyFill="1" applyBorder="1" applyAlignment="1" applyProtection="1">
      <alignment horizontal="center"/>
      <protection locked="0"/>
    </xf>
    <xf numFmtId="0" fontId="0" fillId="38" borderId="33" xfId="0" applyFill="1" applyBorder="1" applyAlignment="1" applyProtection="1">
      <alignment horizontal="right"/>
      <protection/>
    </xf>
    <xf numFmtId="2" fontId="0" fillId="36" borderId="34" xfId="0" applyNumberFormat="1" applyFill="1" applyBorder="1" applyAlignment="1" applyProtection="1">
      <alignment horizontal="center"/>
      <protection locked="0"/>
    </xf>
    <xf numFmtId="2" fontId="0" fillId="36" borderId="35" xfId="0" applyNumberFormat="1" applyFill="1" applyBorder="1" applyAlignment="1" applyProtection="1">
      <alignment horizontal="center"/>
      <protection locked="0"/>
    </xf>
    <xf numFmtId="0" fontId="0" fillId="36" borderId="35" xfId="0" applyFill="1" applyBorder="1" applyAlignment="1" applyProtection="1">
      <alignment horizontal="center"/>
      <protection locked="0"/>
    </xf>
    <xf numFmtId="0" fontId="0" fillId="41" borderId="33" xfId="0" applyFill="1" applyBorder="1" applyAlignment="1" applyProtection="1">
      <alignment horizontal="right"/>
      <protection/>
    </xf>
    <xf numFmtId="0" fontId="0" fillId="42" borderId="36" xfId="0" applyFill="1" applyBorder="1" applyAlignment="1" applyProtection="1">
      <alignment horizontal="right"/>
      <protection/>
    </xf>
    <xf numFmtId="0" fontId="0" fillId="40" borderId="13" xfId="0" applyFill="1" applyBorder="1" applyAlignment="1" applyProtection="1">
      <alignment horizontal="left"/>
      <protection locked="0"/>
    </xf>
    <xf numFmtId="0" fontId="0" fillId="40" borderId="37" xfId="0" applyFill="1" applyBorder="1" applyAlignment="1" applyProtection="1">
      <alignment horizontal="left"/>
      <protection locked="0"/>
    </xf>
    <xf numFmtId="0" fontId="0" fillId="40" borderId="38" xfId="0" applyFill="1" applyBorder="1" applyAlignment="1" applyProtection="1">
      <alignment/>
      <protection locked="0"/>
    </xf>
    <xf numFmtId="0" fontId="0" fillId="37" borderId="39" xfId="0" applyFill="1" applyBorder="1" applyAlignment="1" applyProtection="1">
      <alignment horizontal="left"/>
      <protection locked="0"/>
    </xf>
    <xf numFmtId="0" fontId="0" fillId="38" borderId="40" xfId="0" applyFill="1" applyBorder="1" applyAlignment="1" applyProtection="1">
      <alignment horizontal="right"/>
      <protection/>
    </xf>
    <xf numFmtId="2" fontId="0" fillId="36" borderId="41" xfId="0" applyNumberFormat="1" applyFill="1" applyBorder="1" applyAlignment="1" applyProtection="1">
      <alignment horizontal="center"/>
      <protection locked="0"/>
    </xf>
    <xf numFmtId="2" fontId="0" fillId="36" borderId="42" xfId="0" applyNumberFormat="1" applyFill="1" applyBorder="1" applyAlignment="1" applyProtection="1">
      <alignment horizontal="center"/>
      <protection locked="0"/>
    </xf>
    <xf numFmtId="0" fontId="3" fillId="36" borderId="42" xfId="0" applyFont="1" applyFill="1" applyBorder="1" applyAlignment="1" applyProtection="1">
      <alignment horizontal="center" wrapText="1"/>
      <protection locked="0"/>
    </xf>
    <xf numFmtId="0" fontId="0" fillId="36" borderId="42" xfId="0" applyFill="1" applyBorder="1" applyAlignment="1" applyProtection="1">
      <alignment horizontal="center"/>
      <protection locked="0"/>
    </xf>
    <xf numFmtId="0" fontId="0" fillId="41" borderId="40" xfId="0" applyFill="1" applyBorder="1" applyAlignment="1" applyProtection="1">
      <alignment horizontal="right"/>
      <protection/>
    </xf>
    <xf numFmtId="0" fontId="0" fillId="42" borderId="43" xfId="0" applyFill="1" applyBorder="1" applyAlignment="1" applyProtection="1">
      <alignment horizontal="right"/>
      <protection/>
    </xf>
    <xf numFmtId="2" fontId="3" fillId="36" borderId="16" xfId="0" applyNumberFormat="1" applyFont="1" applyFill="1" applyBorder="1" applyAlignment="1" applyProtection="1">
      <alignment horizontal="center" wrapText="1"/>
      <protection locked="0"/>
    </xf>
    <xf numFmtId="47" fontId="0" fillId="36" borderId="16" xfId="0" applyNumberFormat="1" applyFill="1" applyBorder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 wrapText="1"/>
      <protection locked="0"/>
    </xf>
    <xf numFmtId="2" fontId="0" fillId="36" borderId="44" xfId="0" applyNumberFormat="1" applyFill="1" applyBorder="1" applyAlignment="1" applyProtection="1">
      <alignment horizontal="center"/>
      <protection locked="0"/>
    </xf>
    <xf numFmtId="0" fontId="0" fillId="38" borderId="45" xfId="0" applyFill="1" applyBorder="1" applyAlignment="1" applyProtection="1">
      <alignment horizontal="right"/>
      <protection/>
    </xf>
    <xf numFmtId="2" fontId="0" fillId="36" borderId="46" xfId="0" applyNumberFormat="1" applyFill="1" applyBorder="1" applyAlignment="1" applyProtection="1">
      <alignment horizontal="center"/>
      <protection locked="0"/>
    </xf>
    <xf numFmtId="0" fontId="0" fillId="36" borderId="44" xfId="0" applyFill="1" applyBorder="1" applyAlignment="1" applyProtection="1">
      <alignment horizontal="center"/>
      <protection locked="0"/>
    </xf>
    <xf numFmtId="0" fontId="0" fillId="41" borderId="45" xfId="0" applyFill="1" applyBorder="1" applyAlignment="1" applyProtection="1">
      <alignment horizontal="right"/>
      <protection/>
    </xf>
    <xf numFmtId="0" fontId="0" fillId="42" borderId="47" xfId="0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39" borderId="11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40" borderId="48" xfId="0" applyFill="1" applyBorder="1" applyAlignment="1" applyProtection="1">
      <alignment horizontal="left"/>
      <protection locked="0"/>
    </xf>
    <xf numFmtId="0" fontId="0" fillId="40" borderId="49" xfId="0" applyFill="1" applyBorder="1" applyAlignment="1" applyProtection="1">
      <alignment horizontal="left"/>
      <protection locked="0"/>
    </xf>
    <xf numFmtId="0" fontId="0" fillId="40" borderId="50" xfId="0" applyFill="1" applyBorder="1" applyAlignment="1" applyProtection="1">
      <alignment/>
      <protection locked="0"/>
    </xf>
    <xf numFmtId="0" fontId="0" fillId="37" borderId="51" xfId="0" applyFill="1" applyBorder="1" applyAlignment="1" applyProtection="1">
      <alignment horizontal="left"/>
      <protection locked="0"/>
    </xf>
    <xf numFmtId="47" fontId="0" fillId="36" borderId="17" xfId="0" applyNumberFormat="1" applyFill="1" applyBorder="1" applyAlignment="1" applyProtection="1">
      <alignment horizontal="center"/>
      <protection locked="0"/>
    </xf>
    <xf numFmtId="0" fontId="0" fillId="40" borderId="52" xfId="0" applyFill="1" applyBorder="1" applyAlignment="1" applyProtection="1">
      <alignment horizontal="left"/>
      <protection locked="0"/>
    </xf>
    <xf numFmtId="0" fontId="0" fillId="40" borderId="53" xfId="0" applyFill="1" applyBorder="1" applyAlignment="1" applyProtection="1">
      <alignment horizontal="left"/>
      <protection locked="0"/>
    </xf>
    <xf numFmtId="0" fontId="0" fillId="40" borderId="54" xfId="0" applyFill="1" applyBorder="1" applyAlignment="1" applyProtection="1">
      <alignment/>
      <protection locked="0"/>
    </xf>
    <xf numFmtId="0" fontId="0" fillId="37" borderId="55" xfId="0" applyFill="1" applyBorder="1" applyAlignment="1" applyProtection="1">
      <alignment horizontal="left"/>
      <protection locked="0"/>
    </xf>
    <xf numFmtId="0" fontId="0" fillId="40" borderId="56" xfId="0" applyFill="1" applyBorder="1" applyAlignment="1" applyProtection="1">
      <alignment horizontal="left"/>
      <protection locked="0"/>
    </xf>
    <xf numFmtId="0" fontId="0" fillId="40" borderId="57" xfId="0" applyFill="1" applyBorder="1" applyAlignment="1" applyProtection="1">
      <alignment horizontal="left"/>
      <protection locked="0"/>
    </xf>
    <xf numFmtId="0" fontId="0" fillId="40" borderId="58" xfId="0" applyFill="1" applyBorder="1" applyAlignment="1" applyProtection="1">
      <alignment/>
      <protection locked="0"/>
    </xf>
    <xf numFmtId="0" fontId="0" fillId="37" borderId="59" xfId="0" applyFill="1" applyBorder="1" applyAlignment="1" applyProtection="1">
      <alignment horizontal="left"/>
      <protection locked="0"/>
    </xf>
    <xf numFmtId="0" fontId="0" fillId="40" borderId="60" xfId="0" applyFill="1" applyBorder="1" applyAlignment="1" applyProtection="1">
      <alignment horizontal="left"/>
      <protection locked="0"/>
    </xf>
    <xf numFmtId="0" fontId="0" fillId="40" borderId="61" xfId="0" applyFill="1" applyBorder="1" applyAlignment="1" applyProtection="1">
      <alignment horizontal="left"/>
      <protection locked="0"/>
    </xf>
    <xf numFmtId="0" fontId="0" fillId="40" borderId="62" xfId="0" applyFill="1" applyBorder="1" applyAlignment="1" applyProtection="1">
      <alignment/>
      <protection locked="0"/>
    </xf>
    <xf numFmtId="0" fontId="0" fillId="37" borderId="63" xfId="0" applyFill="1" applyBorder="1" applyAlignment="1" applyProtection="1">
      <alignment horizontal="left"/>
      <protection locked="0"/>
    </xf>
    <xf numFmtId="2" fontId="3" fillId="36" borderId="42" xfId="0" applyNumberFormat="1" applyFont="1" applyFill="1" applyBorder="1" applyAlignment="1" applyProtection="1">
      <alignment horizontal="center" wrapText="1"/>
      <protection locked="0"/>
    </xf>
    <xf numFmtId="47" fontId="0" fillId="36" borderId="42" xfId="0" applyNumberFormat="1" applyFill="1" applyBorder="1" applyAlignment="1" applyProtection="1">
      <alignment horizontal="center"/>
      <protection locked="0"/>
    </xf>
    <xf numFmtId="2" fontId="3" fillId="36" borderId="35" xfId="0" applyNumberFormat="1" applyFont="1" applyFill="1" applyBorder="1" applyAlignment="1" applyProtection="1">
      <alignment horizontal="center" wrapText="1"/>
      <protection locked="0"/>
    </xf>
    <xf numFmtId="0" fontId="3" fillId="36" borderId="35" xfId="0" applyFont="1" applyFill="1" applyBorder="1" applyAlignment="1" applyProtection="1">
      <alignment horizontal="center" wrapText="1"/>
      <protection locked="0"/>
    </xf>
    <xf numFmtId="47" fontId="0" fillId="36" borderId="35" xfId="0" applyNumberFormat="1" applyFill="1" applyBorder="1" applyAlignment="1" applyProtection="1">
      <alignment horizontal="center"/>
      <protection locked="0"/>
    </xf>
    <xf numFmtId="0" fontId="3" fillId="36" borderId="17" xfId="0" applyFont="1" applyFill="1" applyBorder="1" applyAlignment="1" applyProtection="1">
      <alignment horizontal="center" wrapText="1"/>
      <protection locked="0"/>
    </xf>
    <xf numFmtId="0" fontId="0" fillId="36" borderId="16" xfId="0" applyNumberFormat="1" applyFill="1" applyBorder="1" applyAlignment="1" applyProtection="1">
      <alignment horizontal="center"/>
      <protection locked="0"/>
    </xf>
    <xf numFmtId="2" fontId="3" fillId="36" borderId="17" xfId="0" applyNumberFormat="1" applyFont="1" applyFill="1" applyBorder="1" applyAlignment="1" applyProtection="1">
      <alignment horizontal="center" wrapText="1"/>
      <protection locked="0"/>
    </xf>
    <xf numFmtId="0" fontId="0" fillId="37" borderId="14" xfId="0" applyFill="1" applyBorder="1" applyAlignment="1">
      <alignment horizontal="left"/>
    </xf>
    <xf numFmtId="0" fontId="0" fillId="37" borderId="23" xfId="0" applyFill="1" applyBorder="1" applyAlignment="1">
      <alignment horizontal="left"/>
    </xf>
    <xf numFmtId="0" fontId="0" fillId="38" borderId="27" xfId="0" applyFill="1" applyBorder="1" applyAlignment="1">
      <alignment/>
    </xf>
    <xf numFmtId="0" fontId="0" fillId="42" borderId="64" xfId="0" applyFill="1" applyBorder="1" applyAlignment="1" applyProtection="1">
      <alignment horizontal="right"/>
      <protection/>
    </xf>
    <xf numFmtId="0" fontId="0" fillId="38" borderId="65" xfId="0" applyFill="1" applyBorder="1" applyAlignment="1" applyProtection="1">
      <alignment horizontal="right"/>
      <protection/>
    </xf>
    <xf numFmtId="2" fontId="0" fillId="36" borderId="66" xfId="0" applyNumberFormat="1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0" fillId="41" borderId="65" xfId="0" applyFill="1" applyBorder="1" applyAlignment="1" applyProtection="1">
      <alignment horizontal="right"/>
      <protection/>
    </xf>
    <xf numFmtId="0" fontId="0" fillId="42" borderId="67" xfId="0" applyFill="1" applyBorder="1" applyAlignment="1" applyProtection="1">
      <alignment horizontal="right"/>
      <protection/>
    </xf>
    <xf numFmtId="0" fontId="0" fillId="38" borderId="15" xfId="0" applyFill="1" applyBorder="1" applyAlignment="1" applyProtection="1">
      <alignment horizontal="right"/>
      <protection/>
    </xf>
    <xf numFmtId="2" fontId="0" fillId="36" borderId="68" xfId="0" applyNumberFormat="1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41" borderId="15" xfId="0" applyFill="1" applyBorder="1" applyAlignment="1" applyProtection="1">
      <alignment horizontal="right"/>
      <protection/>
    </xf>
    <xf numFmtId="0" fontId="0" fillId="42" borderId="14" xfId="0" applyFill="1" applyBorder="1" applyAlignment="1" applyProtection="1">
      <alignment horizontal="right"/>
      <protection/>
    </xf>
    <xf numFmtId="0" fontId="0" fillId="40" borderId="44" xfId="0" applyFill="1" applyBorder="1" applyAlignment="1" applyProtection="1">
      <alignment horizontal="left"/>
      <protection locked="0"/>
    </xf>
    <xf numFmtId="0" fontId="0" fillId="40" borderId="69" xfId="0" applyFill="1" applyBorder="1" applyAlignment="1" applyProtection="1">
      <alignment horizontal="left"/>
      <protection locked="0"/>
    </xf>
    <xf numFmtId="0" fontId="0" fillId="40" borderId="70" xfId="0" applyFill="1" applyBorder="1" applyAlignment="1" applyProtection="1">
      <alignment/>
      <protection locked="0"/>
    </xf>
    <xf numFmtId="0" fontId="0" fillId="37" borderId="71" xfId="0" applyFill="1" applyBorder="1" applyAlignment="1" applyProtection="1">
      <alignment horizontal="left"/>
      <protection locked="0"/>
    </xf>
    <xf numFmtId="2" fontId="3" fillId="36" borderId="29" xfId="0" applyNumberFormat="1" applyFont="1" applyFill="1" applyBorder="1" applyAlignment="1" applyProtection="1">
      <alignment horizontal="center" wrapText="1"/>
      <protection locked="0"/>
    </xf>
    <xf numFmtId="0" fontId="3" fillId="36" borderId="29" xfId="0" applyFont="1" applyFill="1" applyBorder="1" applyAlignment="1" applyProtection="1">
      <alignment horizontal="center" wrapText="1"/>
      <protection locked="0"/>
    </xf>
    <xf numFmtId="47" fontId="0" fillId="36" borderId="29" xfId="0" applyNumberFormat="1" applyFill="1" applyBorder="1" applyAlignment="1" applyProtection="1">
      <alignment horizontal="center"/>
      <protection locked="0"/>
    </xf>
    <xf numFmtId="20" fontId="0" fillId="36" borderId="13" xfId="0" applyNumberFormat="1" applyFill="1" applyBorder="1" applyAlignment="1" applyProtection="1">
      <alignment horizontal="center"/>
      <protection locked="0"/>
    </xf>
    <xf numFmtId="2" fontId="0" fillId="38" borderId="21" xfId="0" applyNumberFormat="1" applyFill="1" applyBorder="1" applyAlignment="1" applyProtection="1">
      <alignment horizontal="right"/>
      <protection/>
    </xf>
    <xf numFmtId="2" fontId="3" fillId="36" borderId="13" xfId="0" applyNumberFormat="1" applyFont="1" applyFill="1" applyBorder="1" applyAlignment="1" applyProtection="1">
      <alignment horizontal="center" wrapText="1"/>
      <protection locked="0"/>
    </xf>
    <xf numFmtId="0" fontId="3" fillId="36" borderId="13" xfId="0" applyFont="1" applyFill="1" applyBorder="1" applyAlignment="1" applyProtection="1">
      <alignment horizontal="center" wrapText="1"/>
      <protection locked="0"/>
    </xf>
    <xf numFmtId="47" fontId="0" fillId="36" borderId="13" xfId="0" applyNumberFormat="1" applyFill="1" applyBorder="1" applyAlignment="1" applyProtection="1">
      <alignment horizontal="center"/>
      <protection locked="0"/>
    </xf>
    <xf numFmtId="0" fontId="0" fillId="40" borderId="16" xfId="51" applyFont="1" applyFill="1" applyBorder="1" applyAlignment="1" applyProtection="1">
      <alignment horizontal="left"/>
      <protection locked="0"/>
    </xf>
    <xf numFmtId="0" fontId="0" fillId="40" borderId="24" xfId="51" applyFont="1" applyFill="1" applyBorder="1" applyAlignment="1" applyProtection="1">
      <alignment horizontal="left"/>
      <protection locked="0"/>
    </xf>
    <xf numFmtId="0" fontId="4" fillId="40" borderId="25" xfId="51" applyFill="1" applyBorder="1" applyProtection="1">
      <alignment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2" fillId="39" borderId="10" xfId="0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we&#322;%20MOS\programy%20licz&#261;ce\4%20-b&#243;j%20L.A\4%20-b&#711;j%20LA%20dziewcze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we&#322;%20MOS\programy%20licz&#261;ce\4%20-b&#243;j%20L.A\4%20-b&#711;j%20LA%20chlop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isy"/>
      <sheetName val="DB"/>
      <sheetName val="Arkusz1"/>
      <sheetName val="Arkusz2"/>
    </sheetNames>
    <sheetDataSet>
      <sheetData sheetId="1">
        <row r="2">
          <cell r="B2">
            <v>12.75</v>
          </cell>
          <cell r="C2">
            <v>0.8</v>
          </cell>
          <cell r="D2">
            <v>2.1</v>
          </cell>
          <cell r="E2">
            <v>8</v>
          </cell>
          <cell r="F2" t="str">
            <v>2:45.35</v>
          </cell>
        </row>
        <row r="3">
          <cell r="B3">
            <v>12.62</v>
          </cell>
          <cell r="C3">
            <v>0.82</v>
          </cell>
          <cell r="D3">
            <v>2.25</v>
          </cell>
          <cell r="E3">
            <v>9</v>
          </cell>
          <cell r="F3" t="str">
            <v>2:44.35</v>
          </cell>
        </row>
        <row r="4">
          <cell r="B4">
            <v>12.5</v>
          </cell>
          <cell r="C4">
            <v>0.84</v>
          </cell>
          <cell r="D4">
            <v>2.35</v>
          </cell>
          <cell r="E4">
            <v>9.5</v>
          </cell>
          <cell r="F4" t="str">
            <v>2:43.35</v>
          </cell>
        </row>
        <row r="5">
          <cell r="B5">
            <v>12.4</v>
          </cell>
          <cell r="C5">
            <v>0.85</v>
          </cell>
          <cell r="D5">
            <v>2.4</v>
          </cell>
          <cell r="E5">
            <v>10</v>
          </cell>
          <cell r="F5" t="str">
            <v>2:42.65</v>
          </cell>
        </row>
        <row r="6">
          <cell r="B6">
            <v>12.3</v>
          </cell>
          <cell r="C6">
            <v>0.87</v>
          </cell>
          <cell r="D6">
            <v>2.45</v>
          </cell>
          <cell r="E6">
            <v>10.5</v>
          </cell>
          <cell r="F6" t="str">
            <v>2:41.85</v>
          </cell>
        </row>
        <row r="7">
          <cell r="B7">
            <v>12.2</v>
          </cell>
          <cell r="C7">
            <v>0.88</v>
          </cell>
          <cell r="D7">
            <v>2.5</v>
          </cell>
          <cell r="E7">
            <v>11</v>
          </cell>
          <cell r="F7" t="str">
            <v>2:41.05</v>
          </cell>
        </row>
        <row r="8">
          <cell r="B8">
            <v>12.12</v>
          </cell>
          <cell r="C8">
            <v>0.9</v>
          </cell>
          <cell r="D8">
            <v>2.55</v>
          </cell>
          <cell r="E8">
            <v>11.5</v>
          </cell>
          <cell r="F8" t="str">
            <v>2:40.25</v>
          </cell>
        </row>
        <row r="9">
          <cell r="B9">
            <v>12.04</v>
          </cell>
          <cell r="C9">
            <v>0.91</v>
          </cell>
          <cell r="D9">
            <v>2.59</v>
          </cell>
          <cell r="E9">
            <v>12</v>
          </cell>
          <cell r="F9" t="str">
            <v>2:39.45</v>
          </cell>
        </row>
        <row r="10">
          <cell r="B10">
            <v>11.96</v>
          </cell>
          <cell r="C10">
            <v>0.92</v>
          </cell>
          <cell r="D10">
            <v>2.63</v>
          </cell>
          <cell r="E10">
            <v>12.5</v>
          </cell>
          <cell r="F10" t="str">
            <v>2:38.65</v>
          </cell>
        </row>
        <row r="11">
          <cell r="B11">
            <v>11.88</v>
          </cell>
          <cell r="C11">
            <v>0.93</v>
          </cell>
          <cell r="D11">
            <v>2.67</v>
          </cell>
          <cell r="E11">
            <v>13</v>
          </cell>
          <cell r="F11" t="str">
            <v>2:37.85</v>
          </cell>
        </row>
        <row r="12">
          <cell r="B12">
            <v>11.8</v>
          </cell>
          <cell r="C12">
            <v>0.94</v>
          </cell>
          <cell r="D12">
            <v>2.71</v>
          </cell>
          <cell r="E12">
            <v>13.5</v>
          </cell>
          <cell r="F12" t="str">
            <v>2:37.05</v>
          </cell>
        </row>
        <row r="13">
          <cell r="B13">
            <v>11.72</v>
          </cell>
          <cell r="C13">
            <v>0.95</v>
          </cell>
          <cell r="D13">
            <v>2.74</v>
          </cell>
          <cell r="E13">
            <v>14</v>
          </cell>
          <cell r="F13" t="str">
            <v>2:36.25</v>
          </cell>
        </row>
        <row r="14">
          <cell r="B14">
            <v>11.64</v>
          </cell>
          <cell r="C14">
            <v>0.96</v>
          </cell>
          <cell r="D14">
            <v>2.77</v>
          </cell>
          <cell r="E14">
            <v>14.5</v>
          </cell>
          <cell r="F14" t="str">
            <v>2:35.45</v>
          </cell>
        </row>
        <row r="15">
          <cell r="B15">
            <v>11.56</v>
          </cell>
          <cell r="C15">
            <v>0.97</v>
          </cell>
          <cell r="D15">
            <v>2.8</v>
          </cell>
          <cell r="E15">
            <v>15</v>
          </cell>
          <cell r="F15" t="str">
            <v>2:34.65</v>
          </cell>
        </row>
        <row r="16">
          <cell r="B16">
            <v>11.49</v>
          </cell>
          <cell r="C16">
            <v>0.98</v>
          </cell>
          <cell r="D16">
            <v>2.83</v>
          </cell>
          <cell r="E16">
            <v>15.5</v>
          </cell>
          <cell r="F16" t="str">
            <v>2:33.85</v>
          </cell>
        </row>
        <row r="17">
          <cell r="B17">
            <v>11.43</v>
          </cell>
          <cell r="C17">
            <v>0.99</v>
          </cell>
          <cell r="D17">
            <v>2.86</v>
          </cell>
          <cell r="E17">
            <v>16</v>
          </cell>
          <cell r="F17" t="str">
            <v>2:33.15</v>
          </cell>
        </row>
        <row r="18">
          <cell r="B18">
            <v>11.37</v>
          </cell>
          <cell r="D18">
            <v>2.89</v>
          </cell>
          <cell r="E18">
            <v>16.5</v>
          </cell>
          <cell r="F18" t="str">
            <v>2:32.45</v>
          </cell>
        </row>
        <row r="19">
          <cell r="B19">
            <v>11.31</v>
          </cell>
          <cell r="C19">
            <v>1</v>
          </cell>
          <cell r="D19">
            <v>2.92</v>
          </cell>
          <cell r="E19">
            <v>17</v>
          </cell>
          <cell r="F19" t="str">
            <v>2:31.75</v>
          </cell>
        </row>
        <row r="20">
          <cell r="B20">
            <v>11.25</v>
          </cell>
          <cell r="C20">
            <v>1.01</v>
          </cell>
          <cell r="D20">
            <v>2.95</v>
          </cell>
          <cell r="E20">
            <v>17.5</v>
          </cell>
          <cell r="F20" t="str">
            <v>2:31.05</v>
          </cell>
        </row>
        <row r="21">
          <cell r="B21">
            <v>11.19</v>
          </cell>
          <cell r="C21">
            <v>1.02</v>
          </cell>
          <cell r="D21">
            <v>2.98</v>
          </cell>
          <cell r="E21">
            <v>18</v>
          </cell>
          <cell r="F21" t="str">
            <v>2:30.35</v>
          </cell>
        </row>
        <row r="22">
          <cell r="B22">
            <v>11.14</v>
          </cell>
          <cell r="D22">
            <v>3.01</v>
          </cell>
          <cell r="E22">
            <v>18.5</v>
          </cell>
          <cell r="F22" t="str">
            <v>2:29.65</v>
          </cell>
        </row>
        <row r="23">
          <cell r="B23">
            <v>11.09</v>
          </cell>
          <cell r="C23">
            <v>1.03</v>
          </cell>
          <cell r="D23">
            <v>3.04</v>
          </cell>
          <cell r="E23">
            <v>19</v>
          </cell>
          <cell r="F23" t="str">
            <v>2:28.95</v>
          </cell>
        </row>
        <row r="24">
          <cell r="B24">
            <v>11.04</v>
          </cell>
          <cell r="C24">
            <v>1.04</v>
          </cell>
          <cell r="D24">
            <v>3.07</v>
          </cell>
          <cell r="E24">
            <v>19.5</v>
          </cell>
          <cell r="F24" t="str">
            <v>2:28.30</v>
          </cell>
        </row>
        <row r="25">
          <cell r="B25">
            <v>10.99</v>
          </cell>
          <cell r="D25">
            <v>3.1</v>
          </cell>
          <cell r="E25">
            <v>20</v>
          </cell>
          <cell r="F25" t="str">
            <v>2:27.70</v>
          </cell>
        </row>
        <row r="26">
          <cell r="B26">
            <v>10.95</v>
          </cell>
          <cell r="C26">
            <v>1.05</v>
          </cell>
          <cell r="D26">
            <v>3.13</v>
          </cell>
          <cell r="E26">
            <v>20.5</v>
          </cell>
          <cell r="F26" t="str">
            <v>2:27.10</v>
          </cell>
        </row>
        <row r="27">
          <cell r="B27">
            <v>10.91</v>
          </cell>
          <cell r="C27">
            <v>1.06</v>
          </cell>
          <cell r="D27">
            <v>3.16</v>
          </cell>
          <cell r="E27">
            <v>21</v>
          </cell>
          <cell r="F27" t="str">
            <v>2:26.50</v>
          </cell>
        </row>
        <row r="28">
          <cell r="B28">
            <v>10.87</v>
          </cell>
          <cell r="D28">
            <v>3.19</v>
          </cell>
          <cell r="E28">
            <v>21.5</v>
          </cell>
          <cell r="F28" t="str">
            <v>2:25.95</v>
          </cell>
        </row>
        <row r="29">
          <cell r="B29">
            <v>10.83</v>
          </cell>
          <cell r="C29">
            <v>1.07</v>
          </cell>
          <cell r="D29">
            <v>3.22</v>
          </cell>
          <cell r="E29">
            <v>22</v>
          </cell>
          <cell r="F29" t="str">
            <v>2:25.40</v>
          </cell>
        </row>
        <row r="30">
          <cell r="B30">
            <v>10.79</v>
          </cell>
          <cell r="C30">
            <v>1.08</v>
          </cell>
          <cell r="D30">
            <v>3.25</v>
          </cell>
          <cell r="E30">
            <v>22.5</v>
          </cell>
          <cell r="F30" t="str">
            <v>2:24.85</v>
          </cell>
        </row>
        <row r="31">
          <cell r="B31">
            <v>10.75</v>
          </cell>
          <cell r="D31">
            <v>3.28</v>
          </cell>
          <cell r="E31">
            <v>23</v>
          </cell>
          <cell r="F31" t="str">
            <v>2:24.30</v>
          </cell>
        </row>
        <row r="32">
          <cell r="B32">
            <v>10.71</v>
          </cell>
          <cell r="C32">
            <v>1.09</v>
          </cell>
          <cell r="D32">
            <v>3.31</v>
          </cell>
          <cell r="E32">
            <v>23.5</v>
          </cell>
          <cell r="F32" t="str">
            <v>2:23.75</v>
          </cell>
        </row>
        <row r="33">
          <cell r="B33">
            <v>10.67</v>
          </cell>
          <cell r="D33">
            <v>3.34</v>
          </cell>
          <cell r="E33">
            <v>24</v>
          </cell>
          <cell r="F33" t="str">
            <v>2:23.20</v>
          </cell>
        </row>
        <row r="34">
          <cell r="B34">
            <v>10.63</v>
          </cell>
          <cell r="C34">
            <v>1.1</v>
          </cell>
          <cell r="D34">
            <v>3.37</v>
          </cell>
          <cell r="E34">
            <v>24.5</v>
          </cell>
          <cell r="F34" t="str">
            <v>2:22.65</v>
          </cell>
        </row>
        <row r="35">
          <cell r="B35">
            <v>10.59</v>
          </cell>
          <cell r="D35">
            <v>3.4</v>
          </cell>
          <cell r="E35">
            <v>25</v>
          </cell>
          <cell r="F35" t="str">
            <v>2:22.10</v>
          </cell>
        </row>
        <row r="36">
          <cell r="B36">
            <v>10.55</v>
          </cell>
          <cell r="C36">
            <v>1.11</v>
          </cell>
          <cell r="D36">
            <v>3.43</v>
          </cell>
          <cell r="E36">
            <v>25.5</v>
          </cell>
          <cell r="F36" t="str">
            <v>2:21.55</v>
          </cell>
        </row>
        <row r="37">
          <cell r="B37">
            <v>10.51</v>
          </cell>
          <cell r="D37">
            <v>3.46</v>
          </cell>
          <cell r="E37">
            <v>26</v>
          </cell>
          <cell r="F37" t="str">
            <v>2:21.00</v>
          </cell>
        </row>
        <row r="38">
          <cell r="B38">
            <v>10.47</v>
          </cell>
          <cell r="C38">
            <v>1.12</v>
          </cell>
          <cell r="D38">
            <v>3.49</v>
          </cell>
          <cell r="E38">
            <v>26.5</v>
          </cell>
          <cell r="F38" t="str">
            <v>2:20.45</v>
          </cell>
        </row>
        <row r="39">
          <cell r="B39">
            <v>10.43</v>
          </cell>
          <cell r="D39">
            <v>3.52</v>
          </cell>
          <cell r="F39" t="str">
            <v>2:19.90</v>
          </cell>
        </row>
        <row r="40">
          <cell r="B40">
            <v>10.39</v>
          </cell>
          <cell r="C40">
            <v>1.13</v>
          </cell>
          <cell r="D40">
            <v>3.55</v>
          </cell>
          <cell r="E40">
            <v>27</v>
          </cell>
          <cell r="F40" t="str">
            <v>2:19.35</v>
          </cell>
        </row>
        <row r="41">
          <cell r="B41">
            <v>10.35</v>
          </cell>
          <cell r="D41">
            <v>3.58</v>
          </cell>
          <cell r="E41">
            <v>27.5</v>
          </cell>
          <cell r="F41" t="str">
            <v>2:18.80</v>
          </cell>
        </row>
        <row r="42">
          <cell r="B42">
            <v>10.31</v>
          </cell>
          <cell r="C42">
            <v>1.14</v>
          </cell>
          <cell r="D42">
            <v>3.61</v>
          </cell>
          <cell r="E42">
            <v>28</v>
          </cell>
          <cell r="F42" t="str">
            <v>2:18.25</v>
          </cell>
        </row>
        <row r="43">
          <cell r="B43">
            <v>10.27</v>
          </cell>
          <cell r="D43">
            <v>3.64</v>
          </cell>
          <cell r="F43" t="str">
            <v>2:17.70</v>
          </cell>
        </row>
        <row r="44">
          <cell r="B44">
            <v>10.23</v>
          </cell>
          <cell r="C44">
            <v>1.15</v>
          </cell>
          <cell r="D44">
            <v>3.67</v>
          </cell>
          <cell r="E44">
            <v>28.5</v>
          </cell>
          <cell r="F44" t="str">
            <v>2:17.15</v>
          </cell>
        </row>
        <row r="45">
          <cell r="B45">
            <v>10.19</v>
          </cell>
          <cell r="D45">
            <v>3.7</v>
          </cell>
          <cell r="E45">
            <v>29</v>
          </cell>
          <cell r="F45" t="str">
            <v>2:16.60</v>
          </cell>
        </row>
        <row r="46">
          <cell r="B46">
            <v>10.15</v>
          </cell>
          <cell r="C46">
            <v>1.16</v>
          </cell>
          <cell r="D46">
            <v>3.73</v>
          </cell>
          <cell r="E46">
            <v>29.5</v>
          </cell>
          <cell r="F46" t="str">
            <v>2:16.05</v>
          </cell>
        </row>
        <row r="47">
          <cell r="B47">
            <v>10.11</v>
          </cell>
          <cell r="D47">
            <v>3.76</v>
          </cell>
          <cell r="F47" t="str">
            <v>2:15.50</v>
          </cell>
        </row>
        <row r="48">
          <cell r="B48">
            <v>10.07</v>
          </cell>
          <cell r="C48">
            <v>1.17</v>
          </cell>
          <cell r="D48">
            <v>3.79</v>
          </cell>
          <cell r="E48">
            <v>30</v>
          </cell>
          <cell r="F48" t="str">
            <v>2:14.95</v>
          </cell>
        </row>
        <row r="49">
          <cell r="B49">
            <v>10.03</v>
          </cell>
          <cell r="D49">
            <v>3.82</v>
          </cell>
          <cell r="E49">
            <v>30.5</v>
          </cell>
          <cell r="F49" t="str">
            <v>2:14.40</v>
          </cell>
        </row>
        <row r="50">
          <cell r="B50">
            <v>9.99</v>
          </cell>
          <cell r="C50">
            <v>1.18</v>
          </cell>
          <cell r="D50">
            <v>3.85</v>
          </cell>
          <cell r="E50">
            <v>31</v>
          </cell>
          <cell r="F50" t="str">
            <v>2:13.85</v>
          </cell>
        </row>
        <row r="51">
          <cell r="B51">
            <v>9.95</v>
          </cell>
          <cell r="D51">
            <v>3.88</v>
          </cell>
          <cell r="F51" t="str">
            <v>2:13.30</v>
          </cell>
        </row>
        <row r="52">
          <cell r="B52">
            <v>9.91</v>
          </cell>
          <cell r="C52">
            <v>1.19</v>
          </cell>
          <cell r="D52">
            <v>3.91</v>
          </cell>
          <cell r="E52">
            <v>31.5</v>
          </cell>
          <cell r="F52" t="str">
            <v>2:12.75</v>
          </cell>
        </row>
        <row r="53">
          <cell r="B53">
            <v>9.87</v>
          </cell>
          <cell r="D53">
            <v>3.94</v>
          </cell>
          <cell r="E53">
            <v>32</v>
          </cell>
          <cell r="F53" t="str">
            <v>2:12.20</v>
          </cell>
        </row>
        <row r="54">
          <cell r="B54">
            <v>9.83</v>
          </cell>
          <cell r="C54">
            <v>1.2</v>
          </cell>
          <cell r="D54">
            <v>3.97</v>
          </cell>
          <cell r="E54">
            <v>32.5</v>
          </cell>
          <cell r="F54" t="str">
            <v>2:11.65</v>
          </cell>
        </row>
        <row r="55">
          <cell r="B55">
            <v>9.79</v>
          </cell>
          <cell r="D55">
            <v>3.99</v>
          </cell>
          <cell r="E55">
            <v>33</v>
          </cell>
          <cell r="F55" t="str">
            <v>2:11.10</v>
          </cell>
        </row>
        <row r="56">
          <cell r="B56">
            <v>9.75</v>
          </cell>
          <cell r="C56">
            <v>1.21</v>
          </cell>
          <cell r="D56">
            <v>4.01</v>
          </cell>
          <cell r="F56" t="str">
            <v>2:10.55</v>
          </cell>
        </row>
        <row r="57">
          <cell r="B57">
            <v>9.71</v>
          </cell>
          <cell r="D57">
            <v>4.03</v>
          </cell>
          <cell r="E57">
            <v>33.5</v>
          </cell>
          <cell r="F57" t="str">
            <v>2:10.00</v>
          </cell>
        </row>
        <row r="58">
          <cell r="B58">
            <v>9.67</v>
          </cell>
          <cell r="C58">
            <v>1.22</v>
          </cell>
          <cell r="D58">
            <v>4.05</v>
          </cell>
          <cell r="E58">
            <v>34</v>
          </cell>
          <cell r="F58" t="str">
            <v>2:09.45</v>
          </cell>
        </row>
        <row r="59">
          <cell r="B59">
            <v>9.63</v>
          </cell>
          <cell r="D59">
            <v>4.07</v>
          </cell>
          <cell r="E59">
            <v>34.5</v>
          </cell>
          <cell r="F59" t="str">
            <v>2:08.90</v>
          </cell>
        </row>
        <row r="60">
          <cell r="B60">
            <v>9.59</v>
          </cell>
          <cell r="C60">
            <v>1.23</v>
          </cell>
          <cell r="D60">
            <v>4.09</v>
          </cell>
          <cell r="E60">
            <v>35</v>
          </cell>
          <cell r="F60" t="str">
            <v>2:08.35</v>
          </cell>
        </row>
        <row r="61">
          <cell r="B61">
            <v>9.55</v>
          </cell>
          <cell r="D61">
            <v>4.11</v>
          </cell>
          <cell r="F61" t="str">
            <v>2:07.80</v>
          </cell>
        </row>
        <row r="62">
          <cell r="B62">
            <v>9.51</v>
          </cell>
          <cell r="C62">
            <v>1.24</v>
          </cell>
          <cell r="D62">
            <v>4.13</v>
          </cell>
          <cell r="E62">
            <v>35.5</v>
          </cell>
          <cell r="F62" t="str">
            <v>2:07.25</v>
          </cell>
        </row>
        <row r="63">
          <cell r="B63">
            <v>9.47</v>
          </cell>
          <cell r="D63">
            <v>4.15</v>
          </cell>
          <cell r="E63">
            <v>36</v>
          </cell>
          <cell r="F63" t="str">
            <v>2:06.70</v>
          </cell>
        </row>
        <row r="64">
          <cell r="B64">
            <v>9.43</v>
          </cell>
          <cell r="C64">
            <v>1.25</v>
          </cell>
          <cell r="D64">
            <v>4.17</v>
          </cell>
          <cell r="E64">
            <v>36.5</v>
          </cell>
          <cell r="F64" t="str">
            <v>2:06.15</v>
          </cell>
        </row>
        <row r="65">
          <cell r="B65">
            <v>9.39</v>
          </cell>
          <cell r="D65">
            <v>4.19</v>
          </cell>
          <cell r="F65" t="str">
            <v>2:05.60</v>
          </cell>
        </row>
        <row r="66">
          <cell r="B66">
            <v>9.35</v>
          </cell>
          <cell r="D66">
            <v>4.21</v>
          </cell>
          <cell r="E66">
            <v>37</v>
          </cell>
          <cell r="F66" t="str">
            <v>2:05.05</v>
          </cell>
        </row>
        <row r="67">
          <cell r="B67">
            <v>9.32</v>
          </cell>
          <cell r="C67">
            <v>1.26</v>
          </cell>
          <cell r="D67">
            <v>4.23</v>
          </cell>
          <cell r="E67">
            <v>37.5</v>
          </cell>
          <cell r="F67" t="str">
            <v>2:04.50</v>
          </cell>
        </row>
        <row r="68">
          <cell r="B68">
            <v>9.3</v>
          </cell>
          <cell r="D68">
            <v>4.25</v>
          </cell>
          <cell r="E68">
            <v>38</v>
          </cell>
          <cell r="F68" t="str">
            <v>2:03.95</v>
          </cell>
        </row>
        <row r="69">
          <cell r="B69">
            <v>9.28</v>
          </cell>
          <cell r="D69">
            <v>4.27</v>
          </cell>
          <cell r="F69" t="str">
            <v>2:03.40</v>
          </cell>
        </row>
        <row r="70">
          <cell r="B70">
            <v>9.26</v>
          </cell>
          <cell r="C70">
            <v>1.27</v>
          </cell>
          <cell r="D70">
            <v>4.29</v>
          </cell>
          <cell r="E70">
            <v>38.5</v>
          </cell>
          <cell r="F70" t="str">
            <v>2:02.85</v>
          </cell>
        </row>
        <row r="71">
          <cell r="B71">
            <v>9.23</v>
          </cell>
          <cell r="D71">
            <v>4.31</v>
          </cell>
          <cell r="E71">
            <v>39</v>
          </cell>
          <cell r="F71" t="str">
            <v>2:02.35</v>
          </cell>
        </row>
        <row r="72">
          <cell r="B72">
            <v>9.2</v>
          </cell>
          <cell r="D72">
            <v>4.33</v>
          </cell>
          <cell r="E72">
            <v>39.5</v>
          </cell>
          <cell r="F72" t="str">
            <v>2:01.85</v>
          </cell>
        </row>
        <row r="73">
          <cell r="B73">
            <v>9.16</v>
          </cell>
          <cell r="C73">
            <v>1.28</v>
          </cell>
          <cell r="D73">
            <v>4.35</v>
          </cell>
          <cell r="F73" t="str">
            <v>2:01.35</v>
          </cell>
        </row>
        <row r="74">
          <cell r="B74">
            <v>9.13</v>
          </cell>
          <cell r="D74">
            <v>4.37</v>
          </cell>
          <cell r="E74">
            <v>40</v>
          </cell>
          <cell r="F74" t="str">
            <v>2:00.85</v>
          </cell>
        </row>
        <row r="75">
          <cell r="B75">
            <v>9.1</v>
          </cell>
          <cell r="D75">
            <v>4.39</v>
          </cell>
          <cell r="E75">
            <v>40.5</v>
          </cell>
          <cell r="F75" t="str">
            <v>2:00.35</v>
          </cell>
        </row>
        <row r="76">
          <cell r="B76">
            <v>9.07</v>
          </cell>
          <cell r="C76">
            <v>1.29</v>
          </cell>
          <cell r="D76">
            <v>4.42</v>
          </cell>
          <cell r="E76">
            <v>41</v>
          </cell>
          <cell r="F76" t="str">
            <v>1:59.85</v>
          </cell>
        </row>
        <row r="77">
          <cell r="B77">
            <v>9.05</v>
          </cell>
          <cell r="D77">
            <v>4.45</v>
          </cell>
          <cell r="F77" t="str">
            <v>1:59.35</v>
          </cell>
        </row>
        <row r="78">
          <cell r="B78">
            <v>9.02</v>
          </cell>
          <cell r="D78">
            <v>4.47</v>
          </cell>
          <cell r="E78">
            <v>41.5</v>
          </cell>
          <cell r="F78" t="str">
            <v>1:58.85</v>
          </cell>
        </row>
        <row r="79">
          <cell r="B79">
            <v>9</v>
          </cell>
          <cell r="C79">
            <v>1.3</v>
          </cell>
          <cell r="D79">
            <v>4.49</v>
          </cell>
          <cell r="E79">
            <v>42</v>
          </cell>
          <cell r="F79" t="str">
            <v>1:58.35</v>
          </cell>
        </row>
        <row r="80">
          <cell r="B80">
            <v>8.97</v>
          </cell>
          <cell r="D80">
            <v>4.51</v>
          </cell>
          <cell r="E80">
            <v>42.5</v>
          </cell>
          <cell r="F80" t="str">
            <v>1:57.85</v>
          </cell>
        </row>
        <row r="81">
          <cell r="B81">
            <v>8.95</v>
          </cell>
          <cell r="D81">
            <v>4.53</v>
          </cell>
          <cell r="F81" t="str">
            <v>1:57.30</v>
          </cell>
        </row>
        <row r="82">
          <cell r="B82">
            <v>8.93</v>
          </cell>
          <cell r="C82">
            <v>1.31</v>
          </cell>
          <cell r="D82">
            <v>4.55</v>
          </cell>
          <cell r="E82">
            <v>43</v>
          </cell>
          <cell r="F82" t="str">
            <v>1:56.75</v>
          </cell>
        </row>
        <row r="83">
          <cell r="B83">
            <v>8.91</v>
          </cell>
          <cell r="D83">
            <v>4.56</v>
          </cell>
          <cell r="E83">
            <v>43.5</v>
          </cell>
          <cell r="F83" t="str">
            <v>1:56.15</v>
          </cell>
        </row>
        <row r="84">
          <cell r="B84">
            <v>8.89</v>
          </cell>
          <cell r="D84">
            <v>4.58</v>
          </cell>
          <cell r="E84">
            <v>44</v>
          </cell>
          <cell r="F84" t="str">
            <v>1:55.55</v>
          </cell>
        </row>
        <row r="85">
          <cell r="B85">
            <v>8.87</v>
          </cell>
          <cell r="C85">
            <v>1.32</v>
          </cell>
          <cell r="D85">
            <v>4.59</v>
          </cell>
          <cell r="F85" t="str">
            <v>1:54.95</v>
          </cell>
        </row>
        <row r="86">
          <cell r="B86">
            <v>8.84</v>
          </cell>
          <cell r="D86">
            <v>4.61</v>
          </cell>
          <cell r="E86">
            <v>44.5</v>
          </cell>
          <cell r="F86" t="str">
            <v>1:54.35</v>
          </cell>
        </row>
        <row r="87">
          <cell r="B87">
            <v>8.81</v>
          </cell>
          <cell r="D87">
            <v>4.62</v>
          </cell>
          <cell r="E87">
            <v>45</v>
          </cell>
          <cell r="F87" t="str">
            <v>1:53.75</v>
          </cell>
        </row>
        <row r="88">
          <cell r="B88">
            <v>8.78</v>
          </cell>
          <cell r="C88">
            <v>1.33</v>
          </cell>
          <cell r="D88">
            <v>4.63</v>
          </cell>
          <cell r="E88">
            <v>45.5</v>
          </cell>
          <cell r="F88" t="str">
            <v>1:53.20</v>
          </cell>
        </row>
        <row r="89">
          <cell r="B89">
            <v>8.75</v>
          </cell>
          <cell r="D89">
            <v>4.64</v>
          </cell>
          <cell r="F89" t="str">
            <v>1:52.70</v>
          </cell>
        </row>
        <row r="90">
          <cell r="B90">
            <v>8.72</v>
          </cell>
          <cell r="D90">
            <v>4.66</v>
          </cell>
          <cell r="E90">
            <v>46</v>
          </cell>
          <cell r="F90" t="str">
            <v>1:52.20</v>
          </cell>
        </row>
        <row r="91">
          <cell r="B91">
            <v>8.69</v>
          </cell>
          <cell r="C91">
            <v>1.34</v>
          </cell>
          <cell r="D91">
            <v>4.67</v>
          </cell>
          <cell r="E91">
            <v>46.5</v>
          </cell>
          <cell r="F91" t="str">
            <v>1:51.75</v>
          </cell>
        </row>
        <row r="92">
          <cell r="B92">
            <v>8.66</v>
          </cell>
          <cell r="D92">
            <v>4.68</v>
          </cell>
          <cell r="E92">
            <v>47</v>
          </cell>
          <cell r="F92" t="str">
            <v>1:51.30</v>
          </cell>
        </row>
        <row r="93">
          <cell r="B93">
            <v>8.64</v>
          </cell>
          <cell r="D93">
            <v>4.69</v>
          </cell>
          <cell r="F93" t="str">
            <v>1:50.90</v>
          </cell>
        </row>
        <row r="94">
          <cell r="B94">
            <v>8.62</v>
          </cell>
          <cell r="C94">
            <v>1.35</v>
          </cell>
          <cell r="D94">
            <v>4.7</v>
          </cell>
          <cell r="E94">
            <v>47.5</v>
          </cell>
          <cell r="F94" t="str">
            <v>1:50.50</v>
          </cell>
        </row>
        <row r="95">
          <cell r="B95">
            <v>8.6</v>
          </cell>
          <cell r="D95">
            <v>4.71</v>
          </cell>
          <cell r="E95">
            <v>48</v>
          </cell>
          <cell r="F95" t="str">
            <v>1:50.15</v>
          </cell>
        </row>
        <row r="96">
          <cell r="B96">
            <v>8.58</v>
          </cell>
          <cell r="D96">
            <v>4.72</v>
          </cell>
          <cell r="E96">
            <v>48.5</v>
          </cell>
          <cell r="F96" t="str">
            <v>1:49.80</v>
          </cell>
        </row>
        <row r="97">
          <cell r="B97">
            <v>8.56</v>
          </cell>
          <cell r="C97">
            <v>1.36</v>
          </cell>
          <cell r="D97">
            <v>4.73</v>
          </cell>
          <cell r="F97" t="str">
            <v>1:49.50</v>
          </cell>
        </row>
        <row r="98">
          <cell r="B98">
            <v>8.54</v>
          </cell>
          <cell r="D98">
            <v>4.74</v>
          </cell>
          <cell r="E98">
            <v>49</v>
          </cell>
          <cell r="F98" t="str">
            <v>1:49.20</v>
          </cell>
        </row>
        <row r="99">
          <cell r="B99">
            <v>8.52</v>
          </cell>
          <cell r="D99">
            <v>4.75</v>
          </cell>
          <cell r="E99">
            <v>49.5</v>
          </cell>
          <cell r="F99" t="str">
            <v>1:48.90</v>
          </cell>
        </row>
        <row r="100">
          <cell r="B100">
            <v>8.5</v>
          </cell>
          <cell r="C100">
            <v>1.37</v>
          </cell>
          <cell r="D100">
            <v>4.76</v>
          </cell>
          <cell r="F100" t="str">
            <v>1:48.60</v>
          </cell>
        </row>
        <row r="101">
          <cell r="B101">
            <v>8.49</v>
          </cell>
          <cell r="D101">
            <v>4.77</v>
          </cell>
          <cell r="E101">
            <v>50</v>
          </cell>
          <cell r="F101" t="str">
            <v>1:48.40</v>
          </cell>
        </row>
        <row r="102">
          <cell r="B102">
            <v>8.48</v>
          </cell>
          <cell r="D102">
            <v>4.78</v>
          </cell>
          <cell r="E102">
            <v>50.5</v>
          </cell>
          <cell r="F102" t="str">
            <v>1:48.20</v>
          </cell>
        </row>
        <row r="103">
          <cell r="B103">
            <v>8.47</v>
          </cell>
          <cell r="C103">
            <v>1.38</v>
          </cell>
          <cell r="D103">
            <v>4.79</v>
          </cell>
          <cell r="F103" t="str">
            <v>1:48.08</v>
          </cell>
        </row>
        <row r="104">
          <cell r="B104">
            <v>8.45</v>
          </cell>
          <cell r="D104">
            <v>4.8</v>
          </cell>
          <cell r="E104">
            <v>51</v>
          </cell>
          <cell r="F104" t="str">
            <v>1:47.99</v>
          </cell>
        </row>
        <row r="105">
          <cell r="B105">
            <v>8.43</v>
          </cell>
          <cell r="D105">
            <v>4.81</v>
          </cell>
          <cell r="E105">
            <v>51.5</v>
          </cell>
          <cell r="F105" t="str">
            <v>1:47.90</v>
          </cell>
        </row>
        <row r="106">
          <cell r="B106">
            <v>8.42</v>
          </cell>
          <cell r="C106">
            <v>1.39</v>
          </cell>
          <cell r="D106">
            <v>4.82</v>
          </cell>
          <cell r="F106" t="str">
            <v>1:47.80</v>
          </cell>
        </row>
        <row r="107">
          <cell r="B107">
            <v>8.41</v>
          </cell>
          <cell r="D107">
            <v>4.83</v>
          </cell>
          <cell r="E107">
            <v>52</v>
          </cell>
          <cell r="F107" t="str">
            <v>1:47.70</v>
          </cell>
        </row>
        <row r="108">
          <cell r="B108">
            <v>8.4</v>
          </cell>
          <cell r="D108">
            <v>4.84</v>
          </cell>
          <cell r="F108" t="str">
            <v>1:47.60</v>
          </cell>
        </row>
        <row r="109">
          <cell r="B109">
            <v>8.39</v>
          </cell>
          <cell r="C109">
            <v>1.4</v>
          </cell>
          <cell r="E109">
            <v>52.5</v>
          </cell>
          <cell r="F109" t="str">
            <v>1:47.50</v>
          </cell>
        </row>
        <row r="110">
          <cell r="B110">
            <v>8.38</v>
          </cell>
          <cell r="D110">
            <v>4.85</v>
          </cell>
          <cell r="E110">
            <v>53</v>
          </cell>
          <cell r="F110" t="str">
            <v>1:47.40</v>
          </cell>
        </row>
        <row r="111">
          <cell r="B111">
            <v>8.37</v>
          </cell>
          <cell r="D111">
            <v>4.86</v>
          </cell>
          <cell r="F111" t="str">
            <v>1:47.30</v>
          </cell>
        </row>
        <row r="112">
          <cell r="B112">
            <v>8.36</v>
          </cell>
          <cell r="C112">
            <v>1.41</v>
          </cell>
          <cell r="D112">
            <v>4.87</v>
          </cell>
          <cell r="E112">
            <v>53.5</v>
          </cell>
          <cell r="F112" t="str">
            <v>1:47.20</v>
          </cell>
        </row>
        <row r="113">
          <cell r="B113">
            <v>8.35</v>
          </cell>
          <cell r="F113" t="str">
            <v>1:47.10</v>
          </cell>
        </row>
        <row r="114">
          <cell r="B114">
            <v>8.34</v>
          </cell>
          <cell r="D114">
            <v>4.88</v>
          </cell>
          <cell r="E114">
            <v>54</v>
          </cell>
          <cell r="F114" t="str">
            <v>1:47.00</v>
          </cell>
        </row>
        <row r="115">
          <cell r="B115">
            <v>8.33</v>
          </cell>
          <cell r="C115">
            <v>1.42</v>
          </cell>
          <cell r="D115">
            <v>4.89</v>
          </cell>
          <cell r="F115" t="str">
            <v>1:46.90</v>
          </cell>
        </row>
        <row r="116">
          <cell r="B116">
            <v>8.32</v>
          </cell>
          <cell r="D116">
            <v>4.9</v>
          </cell>
          <cell r="E116">
            <v>54.5</v>
          </cell>
          <cell r="F116" t="str">
            <v>1:46.80</v>
          </cell>
        </row>
        <row r="117">
          <cell r="B117">
            <v>8.31</v>
          </cell>
          <cell r="F117" t="str">
            <v>1:46.70</v>
          </cell>
        </row>
        <row r="118">
          <cell r="B118">
            <v>8.3</v>
          </cell>
          <cell r="C118">
            <v>1.43</v>
          </cell>
          <cell r="D118">
            <v>4.91</v>
          </cell>
          <cell r="E118">
            <v>55</v>
          </cell>
          <cell r="F118" t="str">
            <v>1:46.60</v>
          </cell>
        </row>
        <row r="119">
          <cell r="B119">
            <v>8.29</v>
          </cell>
          <cell r="D119">
            <v>4.92</v>
          </cell>
          <cell r="F119" t="str">
            <v>1:46.50</v>
          </cell>
        </row>
        <row r="120">
          <cell r="B120">
            <v>8.28</v>
          </cell>
          <cell r="D120">
            <v>4.93</v>
          </cell>
          <cell r="E120">
            <v>55.5</v>
          </cell>
          <cell r="F120" t="str">
            <v>1:46.40</v>
          </cell>
        </row>
        <row r="121">
          <cell r="B121">
            <v>8.27</v>
          </cell>
          <cell r="C121">
            <v>1.44</v>
          </cell>
          <cell r="F121" t="str">
            <v>1:46.30</v>
          </cell>
        </row>
        <row r="122">
          <cell r="B122">
            <v>8.26</v>
          </cell>
          <cell r="D122">
            <v>4.94</v>
          </cell>
          <cell r="E122">
            <v>56</v>
          </cell>
          <cell r="F122" t="str">
            <v>1:46.20</v>
          </cell>
        </row>
        <row r="123">
          <cell r="B123">
            <v>8.25</v>
          </cell>
          <cell r="D123">
            <v>4.95</v>
          </cell>
          <cell r="F123" t="str">
            <v>1:46.10</v>
          </cell>
        </row>
        <row r="124">
          <cell r="B124">
            <v>8.24</v>
          </cell>
          <cell r="C124">
            <v>1.45</v>
          </cell>
          <cell r="D124">
            <v>4.96</v>
          </cell>
          <cell r="E124">
            <v>56.5</v>
          </cell>
          <cell r="F124" t="str">
            <v>1:46.00</v>
          </cell>
        </row>
        <row r="125">
          <cell r="B125">
            <v>8.23</v>
          </cell>
          <cell r="F125" t="str">
            <v>1:45.90</v>
          </cell>
        </row>
        <row r="126">
          <cell r="B126">
            <v>8.22</v>
          </cell>
          <cell r="D126">
            <v>4.97</v>
          </cell>
          <cell r="E126">
            <v>57</v>
          </cell>
          <cell r="F126" t="str">
            <v>1:45.80</v>
          </cell>
        </row>
        <row r="127">
          <cell r="B127">
            <v>8.21</v>
          </cell>
          <cell r="C127">
            <v>1.46</v>
          </cell>
          <cell r="D127">
            <v>4.98</v>
          </cell>
          <cell r="F127" t="str">
            <v>1:45.70</v>
          </cell>
        </row>
        <row r="128">
          <cell r="B128">
            <v>8.2</v>
          </cell>
          <cell r="D128">
            <v>4.99</v>
          </cell>
          <cell r="E128">
            <v>57.5</v>
          </cell>
          <cell r="F128" t="str">
            <v>1:45.60</v>
          </cell>
        </row>
        <row r="129">
          <cell r="B129">
            <v>8.19</v>
          </cell>
          <cell r="F129" t="str">
            <v>1:45.50</v>
          </cell>
        </row>
        <row r="130">
          <cell r="B130">
            <v>8.18</v>
          </cell>
          <cell r="C130">
            <v>1.47</v>
          </cell>
          <cell r="D130">
            <v>5</v>
          </cell>
          <cell r="E130">
            <v>58</v>
          </cell>
          <cell r="F130" t="str">
            <v>1:45.40</v>
          </cell>
        </row>
        <row r="131">
          <cell r="B131">
            <v>8.16</v>
          </cell>
          <cell r="D131">
            <v>5.01</v>
          </cell>
          <cell r="F131" t="str">
            <v>1:45.30</v>
          </cell>
        </row>
        <row r="132">
          <cell r="B132">
            <v>8.15</v>
          </cell>
          <cell r="D132">
            <v>5.02</v>
          </cell>
          <cell r="E132">
            <v>58.5</v>
          </cell>
          <cell r="F132" t="str">
            <v>1:45.20</v>
          </cell>
        </row>
        <row r="133">
          <cell r="B133">
            <v>8.14</v>
          </cell>
          <cell r="C133">
            <v>1.48</v>
          </cell>
          <cell r="F133" t="str">
            <v>1:45.10</v>
          </cell>
        </row>
        <row r="134">
          <cell r="B134">
            <v>8.13</v>
          </cell>
          <cell r="D134">
            <v>5.03</v>
          </cell>
          <cell r="E134">
            <v>59</v>
          </cell>
          <cell r="F134" t="str">
            <v>1:45.00</v>
          </cell>
        </row>
        <row r="135">
          <cell r="B135">
            <v>8.12</v>
          </cell>
          <cell r="D135">
            <v>5.04</v>
          </cell>
          <cell r="F135" t="str">
            <v>1:44.90</v>
          </cell>
        </row>
        <row r="136">
          <cell r="B136">
            <v>8.1</v>
          </cell>
          <cell r="C136">
            <v>1.49</v>
          </cell>
          <cell r="D136">
            <v>5.05</v>
          </cell>
          <cell r="E136">
            <v>59.5</v>
          </cell>
          <cell r="F136" t="str">
            <v>1:44.80</v>
          </cell>
        </row>
        <row r="137">
          <cell r="B137">
            <v>8.09</v>
          </cell>
          <cell r="F137" t="str">
            <v>1:44.70</v>
          </cell>
        </row>
        <row r="138">
          <cell r="B138">
            <v>8.07</v>
          </cell>
          <cell r="D138">
            <v>5.06</v>
          </cell>
          <cell r="E138">
            <v>60</v>
          </cell>
          <cell r="F138" t="str">
            <v>1:44.60</v>
          </cell>
        </row>
        <row r="139">
          <cell r="B139">
            <v>8.06</v>
          </cell>
          <cell r="C139">
            <v>1.5</v>
          </cell>
          <cell r="D139">
            <v>5.07</v>
          </cell>
          <cell r="F139" t="str">
            <v>1:44.50</v>
          </cell>
        </row>
        <row r="140">
          <cell r="B140">
            <v>8.05</v>
          </cell>
          <cell r="D140">
            <v>5.08</v>
          </cell>
          <cell r="E140">
            <v>60.5</v>
          </cell>
          <cell r="F140" t="str">
            <v>1:44.40</v>
          </cell>
        </row>
        <row r="141">
          <cell r="B141">
            <v>8.03</v>
          </cell>
          <cell r="F141" t="str">
            <v>1:44.30</v>
          </cell>
        </row>
        <row r="142">
          <cell r="B142">
            <v>8.02</v>
          </cell>
          <cell r="C142">
            <v>1.51</v>
          </cell>
          <cell r="D142">
            <v>5.09</v>
          </cell>
          <cell r="E142">
            <v>61</v>
          </cell>
          <cell r="F142" t="str">
            <v>1:44.20</v>
          </cell>
        </row>
        <row r="143">
          <cell r="B143">
            <v>8.01</v>
          </cell>
          <cell r="D143">
            <v>5.1</v>
          </cell>
          <cell r="F143" t="str">
            <v>1:44.10</v>
          </cell>
        </row>
        <row r="144">
          <cell r="B144">
            <v>8</v>
          </cell>
          <cell r="D144">
            <v>5.11</v>
          </cell>
          <cell r="F144" t="str">
            <v>1:44.00</v>
          </cell>
        </row>
        <row r="145">
          <cell r="B145">
            <v>7.99</v>
          </cell>
          <cell r="C145">
            <v>1.52</v>
          </cell>
          <cell r="E145">
            <v>61.5</v>
          </cell>
          <cell r="F145" t="str">
            <v>1:43.90</v>
          </cell>
        </row>
        <row r="146">
          <cell r="B146">
            <v>7.98</v>
          </cell>
          <cell r="D146">
            <v>5.12</v>
          </cell>
          <cell r="F146" t="str">
            <v>1:43.80</v>
          </cell>
        </row>
        <row r="147">
          <cell r="B147">
            <v>7.97</v>
          </cell>
          <cell r="C147">
            <v>1.53</v>
          </cell>
          <cell r="D147">
            <v>5.13</v>
          </cell>
          <cell r="F147" t="str">
            <v>1:43.70</v>
          </cell>
        </row>
        <row r="148">
          <cell r="B148">
            <v>7.96</v>
          </cell>
          <cell r="D148">
            <v>5.14</v>
          </cell>
          <cell r="E148">
            <v>62</v>
          </cell>
          <cell r="F148" t="str">
            <v>1:43.55</v>
          </cell>
        </row>
        <row r="149">
          <cell r="B149">
            <v>7.95</v>
          </cell>
          <cell r="C149">
            <v>1.54</v>
          </cell>
          <cell r="D149">
            <v>5.15</v>
          </cell>
          <cell r="F149" t="str">
            <v>1:43.40</v>
          </cell>
        </row>
        <row r="150">
          <cell r="B150">
            <v>7.94</v>
          </cell>
          <cell r="D150">
            <v>5.16</v>
          </cell>
          <cell r="F150" t="str">
            <v>1:43.25</v>
          </cell>
        </row>
        <row r="151">
          <cell r="B151">
            <v>7.93</v>
          </cell>
          <cell r="C151">
            <v>1.55</v>
          </cell>
          <cell r="D151">
            <v>5.17</v>
          </cell>
          <cell r="E151">
            <v>62.5</v>
          </cell>
          <cell r="F151" t="str">
            <v>1:43.10</v>
          </cell>
        </row>
        <row r="152">
          <cell r="B152">
            <v>7.92</v>
          </cell>
          <cell r="D152">
            <v>5.18</v>
          </cell>
          <cell r="F152" t="str">
            <v>1:42.95</v>
          </cell>
        </row>
        <row r="153">
          <cell r="B153">
            <v>7.91</v>
          </cell>
          <cell r="D153">
            <v>5.19</v>
          </cell>
          <cell r="F153" t="str">
            <v>1:42.80</v>
          </cell>
        </row>
        <row r="154">
          <cell r="B154">
            <v>7.9</v>
          </cell>
          <cell r="C154">
            <v>1.56</v>
          </cell>
          <cell r="D154">
            <v>5.21</v>
          </cell>
          <cell r="E154">
            <v>63</v>
          </cell>
          <cell r="F154" t="str">
            <v>1:42.62</v>
          </cell>
        </row>
        <row r="155">
          <cell r="B155">
            <v>7.89</v>
          </cell>
          <cell r="D155">
            <v>5.24</v>
          </cell>
          <cell r="E155">
            <v>63.5</v>
          </cell>
          <cell r="F155" t="str">
            <v>1:42.34</v>
          </cell>
        </row>
        <row r="156">
          <cell r="B156">
            <v>7.88</v>
          </cell>
          <cell r="C156">
            <v>1.57</v>
          </cell>
          <cell r="D156">
            <v>5.27</v>
          </cell>
          <cell r="F156" t="str">
            <v>1:42.06</v>
          </cell>
        </row>
        <row r="157">
          <cell r="B157">
            <v>7.87</v>
          </cell>
          <cell r="D157">
            <v>5.3</v>
          </cell>
          <cell r="E157">
            <v>64</v>
          </cell>
          <cell r="F157" t="str">
            <v>1:41.78</v>
          </cell>
        </row>
        <row r="158">
          <cell r="B158">
            <v>7.86</v>
          </cell>
          <cell r="C158">
            <v>1.58</v>
          </cell>
          <cell r="D158">
            <v>5.32</v>
          </cell>
          <cell r="F158" t="str">
            <v>1:41.50</v>
          </cell>
        </row>
        <row r="159">
          <cell r="B159">
            <v>7.85</v>
          </cell>
          <cell r="D159">
            <v>5.34</v>
          </cell>
          <cell r="E159">
            <v>64.5</v>
          </cell>
          <cell r="F159" t="str">
            <v>1:41.22</v>
          </cell>
        </row>
        <row r="160">
          <cell r="B160">
            <v>7.84</v>
          </cell>
          <cell r="C160">
            <v>1.59</v>
          </cell>
          <cell r="D160">
            <v>5.36</v>
          </cell>
          <cell r="E160">
            <v>65</v>
          </cell>
          <cell r="F160" t="str">
            <v>1:40.94</v>
          </cell>
        </row>
        <row r="161">
          <cell r="B161">
            <v>7.83</v>
          </cell>
          <cell r="D161">
            <v>5.38</v>
          </cell>
          <cell r="F161" t="str">
            <v>1:40.66</v>
          </cell>
        </row>
        <row r="162">
          <cell r="B162">
            <v>7.82</v>
          </cell>
          <cell r="D162">
            <v>5.39</v>
          </cell>
          <cell r="E162">
            <v>65.5</v>
          </cell>
          <cell r="F162" t="str">
            <v>1:40.38</v>
          </cell>
        </row>
        <row r="163">
          <cell r="B163">
            <v>7.81</v>
          </cell>
          <cell r="C163">
            <v>1.6</v>
          </cell>
          <cell r="D163">
            <v>5.41</v>
          </cell>
          <cell r="F163" t="str">
            <v>1:40.10</v>
          </cell>
        </row>
        <row r="164">
          <cell r="B164">
            <v>7.8</v>
          </cell>
          <cell r="D164">
            <v>5.42</v>
          </cell>
          <cell r="E164">
            <v>66</v>
          </cell>
          <cell r="F164" t="str">
            <v>1:39.82</v>
          </cell>
        </row>
        <row r="165">
          <cell r="B165">
            <v>7.79</v>
          </cell>
          <cell r="C165">
            <v>1.61</v>
          </cell>
          <cell r="D165">
            <v>5.43</v>
          </cell>
          <cell r="E165">
            <v>66.5</v>
          </cell>
          <cell r="F165" t="str">
            <v>1:39.54</v>
          </cell>
        </row>
        <row r="166">
          <cell r="B166">
            <v>7.78</v>
          </cell>
          <cell r="D166">
            <v>5.44</v>
          </cell>
          <cell r="F166" t="str">
            <v>1:39.26</v>
          </cell>
        </row>
        <row r="167">
          <cell r="B167">
            <v>7.77</v>
          </cell>
          <cell r="C167">
            <v>1.62</v>
          </cell>
          <cell r="D167">
            <v>5.45</v>
          </cell>
          <cell r="E167">
            <v>67</v>
          </cell>
          <cell r="F167" t="str">
            <v>1:38.98</v>
          </cell>
        </row>
        <row r="168">
          <cell r="B168">
            <v>7.76</v>
          </cell>
          <cell r="D168">
            <v>5.46</v>
          </cell>
          <cell r="F168" t="str">
            <v>1:38.74</v>
          </cell>
        </row>
        <row r="169">
          <cell r="B169">
            <v>7.75</v>
          </cell>
          <cell r="C169">
            <v>1.63</v>
          </cell>
          <cell r="D169">
            <v>5.47</v>
          </cell>
          <cell r="E169">
            <v>67.5</v>
          </cell>
          <cell r="F169" t="str">
            <v>1:38.46</v>
          </cell>
        </row>
        <row r="170">
          <cell r="B170">
            <v>7.74</v>
          </cell>
          <cell r="D170">
            <v>5.48</v>
          </cell>
          <cell r="F170" t="str">
            <v>1:38.18</v>
          </cell>
        </row>
        <row r="171">
          <cell r="B171">
            <v>7.73</v>
          </cell>
          <cell r="C171">
            <v>1.64</v>
          </cell>
          <cell r="D171">
            <v>5.49</v>
          </cell>
          <cell r="E171">
            <v>68</v>
          </cell>
          <cell r="F171" t="str">
            <v>1:37.97</v>
          </cell>
        </row>
        <row r="172">
          <cell r="B172">
            <v>7.72</v>
          </cell>
          <cell r="D172">
            <v>5.51</v>
          </cell>
          <cell r="E172">
            <v>68.5</v>
          </cell>
          <cell r="F172" t="str">
            <v>1:37.77</v>
          </cell>
        </row>
        <row r="173">
          <cell r="B173">
            <v>7.71</v>
          </cell>
          <cell r="C173">
            <v>1.65</v>
          </cell>
          <cell r="D173">
            <v>5.52</v>
          </cell>
          <cell r="F173" t="str">
            <v>1:37.56</v>
          </cell>
        </row>
        <row r="174">
          <cell r="B174">
            <v>7.7</v>
          </cell>
          <cell r="D174">
            <v>5.54</v>
          </cell>
          <cell r="E174">
            <v>69</v>
          </cell>
          <cell r="F174" t="str">
            <v>1:37.36</v>
          </cell>
        </row>
        <row r="175">
          <cell r="B175">
            <v>7.69</v>
          </cell>
          <cell r="C175">
            <v>1.66</v>
          </cell>
          <cell r="D175">
            <v>5.55</v>
          </cell>
          <cell r="F175" t="str">
            <v>1:37.16</v>
          </cell>
        </row>
        <row r="176">
          <cell r="B176">
            <v>7.68</v>
          </cell>
          <cell r="D176">
            <v>5.57</v>
          </cell>
          <cell r="E176">
            <v>69.5</v>
          </cell>
          <cell r="F176" t="str">
            <v>1:36.95</v>
          </cell>
        </row>
        <row r="177">
          <cell r="B177">
            <v>7.67</v>
          </cell>
          <cell r="D177">
            <v>5.58</v>
          </cell>
          <cell r="E177">
            <v>70</v>
          </cell>
          <cell r="F177" t="str">
            <v>1:36.75</v>
          </cell>
        </row>
        <row r="178">
          <cell r="B178">
            <v>7.66</v>
          </cell>
          <cell r="C178">
            <v>1.67</v>
          </cell>
          <cell r="D178">
            <v>5.6</v>
          </cell>
          <cell r="F178" t="str">
            <v>1:36.55</v>
          </cell>
        </row>
        <row r="179">
          <cell r="B179">
            <v>7.65</v>
          </cell>
          <cell r="D179">
            <v>5.61</v>
          </cell>
          <cell r="E179">
            <v>70.5</v>
          </cell>
          <cell r="F179" t="str">
            <v>1:36.35</v>
          </cell>
        </row>
        <row r="180">
          <cell r="B180">
            <v>7.64</v>
          </cell>
          <cell r="C180">
            <v>1.68</v>
          </cell>
          <cell r="D180">
            <v>5.63</v>
          </cell>
          <cell r="F180" t="str">
            <v>1:36.15</v>
          </cell>
        </row>
        <row r="181">
          <cell r="B181">
            <v>7.63</v>
          </cell>
          <cell r="D181">
            <v>5.64</v>
          </cell>
          <cell r="E181">
            <v>71</v>
          </cell>
          <cell r="F181" t="str">
            <v>1:35.95</v>
          </cell>
        </row>
        <row r="182">
          <cell r="B182">
            <v>7.62</v>
          </cell>
          <cell r="C182">
            <v>1.69</v>
          </cell>
          <cell r="D182">
            <v>5.65</v>
          </cell>
          <cell r="E182">
            <v>71.5</v>
          </cell>
          <cell r="F182" t="str">
            <v>1:35.76</v>
          </cell>
        </row>
        <row r="183">
          <cell r="B183">
            <v>7.61</v>
          </cell>
          <cell r="D183">
            <v>5.67</v>
          </cell>
          <cell r="F183" t="str">
            <v>1:35.56</v>
          </cell>
        </row>
        <row r="184">
          <cell r="B184">
            <v>7.6</v>
          </cell>
          <cell r="C184">
            <v>1.7</v>
          </cell>
          <cell r="D184">
            <v>5.68</v>
          </cell>
          <cell r="E184">
            <v>72</v>
          </cell>
          <cell r="F184" t="str">
            <v>1:35.36</v>
          </cell>
        </row>
        <row r="185">
          <cell r="B185">
            <v>7.59</v>
          </cell>
          <cell r="D185">
            <v>5.7</v>
          </cell>
          <cell r="F185" t="str">
            <v>1:35.17</v>
          </cell>
        </row>
        <row r="186">
          <cell r="B186">
            <v>7.58</v>
          </cell>
          <cell r="C186">
            <v>1.71</v>
          </cell>
          <cell r="D186">
            <v>5.71</v>
          </cell>
          <cell r="E186">
            <v>72.5</v>
          </cell>
          <cell r="F186" t="str">
            <v>1:34.97</v>
          </cell>
        </row>
        <row r="187">
          <cell r="B187">
            <v>7.56</v>
          </cell>
          <cell r="D187">
            <v>5.73</v>
          </cell>
          <cell r="E187">
            <v>73</v>
          </cell>
          <cell r="F187" t="str">
            <v>1:34.77</v>
          </cell>
        </row>
        <row r="188">
          <cell r="B188">
            <v>7.55</v>
          </cell>
          <cell r="C188">
            <v>1.72</v>
          </cell>
          <cell r="D188">
            <v>5.74</v>
          </cell>
          <cell r="F188" t="str">
            <v>1:34.58</v>
          </cell>
        </row>
        <row r="189">
          <cell r="B189">
            <v>7.54</v>
          </cell>
          <cell r="D189">
            <v>5.76</v>
          </cell>
          <cell r="E189">
            <v>73.5</v>
          </cell>
          <cell r="F189" t="str">
            <v>1:34.39</v>
          </cell>
        </row>
        <row r="190">
          <cell r="B190">
            <v>7.52</v>
          </cell>
          <cell r="C190">
            <v>1.73</v>
          </cell>
          <cell r="D190">
            <v>5.77</v>
          </cell>
          <cell r="F190" t="str">
            <v>1:34.19</v>
          </cell>
        </row>
        <row r="191">
          <cell r="B191">
            <v>7.51</v>
          </cell>
          <cell r="D191">
            <v>5.78</v>
          </cell>
          <cell r="E191">
            <v>74</v>
          </cell>
          <cell r="F191" t="str">
            <v>1:34.00</v>
          </cell>
        </row>
        <row r="192">
          <cell r="B192">
            <v>7.5</v>
          </cell>
          <cell r="D192">
            <v>5.8</v>
          </cell>
          <cell r="F192" t="str">
            <v>1:33.81</v>
          </cell>
        </row>
        <row r="193">
          <cell r="B193">
            <v>7.48</v>
          </cell>
          <cell r="C193">
            <v>1.74</v>
          </cell>
          <cell r="D193">
            <v>5.81</v>
          </cell>
          <cell r="E193">
            <v>74.5</v>
          </cell>
          <cell r="F193" t="str">
            <v>1:33.62</v>
          </cell>
        </row>
        <row r="194">
          <cell r="B194">
            <v>7.47</v>
          </cell>
          <cell r="D194">
            <v>5.83</v>
          </cell>
          <cell r="E194">
            <v>75</v>
          </cell>
          <cell r="F194" t="str">
            <v>1:33.43</v>
          </cell>
        </row>
        <row r="195">
          <cell r="B195">
            <v>7.46</v>
          </cell>
          <cell r="C195">
            <v>1.75</v>
          </cell>
          <cell r="D195">
            <v>5.84</v>
          </cell>
          <cell r="F195" t="str">
            <v>1:33.24</v>
          </cell>
        </row>
        <row r="196">
          <cell r="B196">
            <v>7.44</v>
          </cell>
          <cell r="D196">
            <v>5.85</v>
          </cell>
          <cell r="E196">
            <v>75.5</v>
          </cell>
          <cell r="F196" t="str">
            <v>1:33.05</v>
          </cell>
        </row>
        <row r="197">
          <cell r="B197">
            <v>7.43</v>
          </cell>
          <cell r="C197">
            <v>1.76</v>
          </cell>
          <cell r="D197">
            <v>5.87</v>
          </cell>
          <cell r="F197" t="str">
            <v>1:32.86</v>
          </cell>
        </row>
        <row r="198">
          <cell r="B198">
            <v>7.42</v>
          </cell>
          <cell r="D198">
            <v>5.88</v>
          </cell>
          <cell r="E198">
            <v>76</v>
          </cell>
          <cell r="F198" t="str">
            <v>1:32.67</v>
          </cell>
        </row>
        <row r="199">
          <cell r="B199">
            <v>7.4</v>
          </cell>
          <cell r="C199">
            <v>1.77</v>
          </cell>
          <cell r="D199">
            <v>5.9</v>
          </cell>
          <cell r="F199" t="str">
            <v>1:32.48</v>
          </cell>
        </row>
        <row r="200">
          <cell r="B200">
            <v>7.39</v>
          </cell>
          <cell r="C200">
            <v>1.78</v>
          </cell>
          <cell r="D200">
            <v>5.91</v>
          </cell>
          <cell r="E200">
            <v>76.5</v>
          </cell>
          <cell r="F200" t="str">
            <v>1:32.29</v>
          </cell>
        </row>
        <row r="201">
          <cell r="B201">
            <v>7.38</v>
          </cell>
          <cell r="C201">
            <v>1.79</v>
          </cell>
          <cell r="D201">
            <v>5.93</v>
          </cell>
          <cell r="E201">
            <v>77</v>
          </cell>
          <cell r="F201" t="str">
            <v>1:32.11</v>
          </cell>
        </row>
      </sheetData>
      <sheetData sheetId="2">
        <row r="2">
          <cell r="D2" t="str">
            <v>SP Pisarzowice</v>
          </cell>
        </row>
        <row r="12">
          <cell r="O12">
            <v>1050</v>
          </cell>
        </row>
        <row r="20">
          <cell r="D20" t="str">
            <v>SP 4 Bolesławiec</v>
          </cell>
        </row>
        <row r="30">
          <cell r="O30">
            <v>1255</v>
          </cell>
        </row>
        <row r="38">
          <cell r="D38" t="str">
            <v>SP 5 Zgorzelec</v>
          </cell>
        </row>
        <row r="48">
          <cell r="O48">
            <v>1184</v>
          </cell>
        </row>
        <row r="56">
          <cell r="D56" t="str">
            <v>SP Smolnik</v>
          </cell>
        </row>
        <row r="66">
          <cell r="O66">
            <v>1056</v>
          </cell>
        </row>
        <row r="73">
          <cell r="D73" t="str">
            <v>SP 3 Zgorzelec</v>
          </cell>
        </row>
        <row r="83">
          <cell r="O83">
            <v>1165</v>
          </cell>
        </row>
        <row r="91">
          <cell r="D91" t="str">
            <v>SP 11 Jelenia Góra</v>
          </cell>
        </row>
        <row r="101">
          <cell r="O101">
            <v>1027</v>
          </cell>
        </row>
        <row r="108">
          <cell r="D108" t="str">
            <v>SP 1 Świeradów</v>
          </cell>
        </row>
        <row r="118">
          <cell r="O118">
            <v>1001</v>
          </cell>
        </row>
        <row r="125">
          <cell r="D125" t="str">
            <v>SP Parowa</v>
          </cell>
        </row>
        <row r="135">
          <cell r="O135">
            <v>911</v>
          </cell>
        </row>
        <row r="142">
          <cell r="D142" t="str">
            <v>SP 2 Lwówek Śl.</v>
          </cell>
        </row>
        <row r="159">
          <cell r="D159" t="str">
            <v>SP 15 Jelenia Góra</v>
          </cell>
        </row>
        <row r="169">
          <cell r="O169">
            <v>881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isy"/>
      <sheetName val="DB"/>
      <sheetName val="Arkusz1"/>
      <sheetName val="Arkusz2"/>
    </sheetNames>
    <sheetDataSet>
      <sheetData sheetId="1">
        <row r="2">
          <cell r="B2">
            <v>11.6</v>
          </cell>
          <cell r="C2">
            <v>0.8</v>
          </cell>
          <cell r="D2">
            <v>2.1</v>
          </cell>
          <cell r="E2">
            <v>18</v>
          </cell>
          <cell r="F2" t="str">
            <v>4:38.20</v>
          </cell>
        </row>
        <row r="3">
          <cell r="B3">
            <v>11.45</v>
          </cell>
          <cell r="C3">
            <v>0.83</v>
          </cell>
          <cell r="D3">
            <v>2.25</v>
          </cell>
          <cell r="E3">
            <v>18.5</v>
          </cell>
          <cell r="F3" t="str">
            <v>4:36.40</v>
          </cell>
        </row>
        <row r="4">
          <cell r="B4">
            <v>11.3</v>
          </cell>
          <cell r="C4">
            <v>0.85</v>
          </cell>
          <cell r="D4">
            <v>2.4</v>
          </cell>
          <cell r="E4">
            <v>19</v>
          </cell>
          <cell r="F4" t="str">
            <v>4:34.60</v>
          </cell>
        </row>
        <row r="5">
          <cell r="B5">
            <v>11.2</v>
          </cell>
          <cell r="C5">
            <v>0.87</v>
          </cell>
          <cell r="D5">
            <v>2.5</v>
          </cell>
          <cell r="E5">
            <v>19.5</v>
          </cell>
          <cell r="F5" t="str">
            <v>4:32.80</v>
          </cell>
        </row>
        <row r="6">
          <cell r="B6">
            <v>11.15</v>
          </cell>
          <cell r="C6">
            <v>0.89</v>
          </cell>
          <cell r="D6">
            <v>2.6</v>
          </cell>
          <cell r="E6">
            <v>20</v>
          </cell>
          <cell r="F6" t="str">
            <v>4:31.00</v>
          </cell>
        </row>
        <row r="7">
          <cell r="B7">
            <v>11.1</v>
          </cell>
          <cell r="C7">
            <v>0.91</v>
          </cell>
          <cell r="D7">
            <v>2.68</v>
          </cell>
          <cell r="E7">
            <v>20.5</v>
          </cell>
          <cell r="F7" t="str">
            <v>4:29.20</v>
          </cell>
        </row>
        <row r="8">
          <cell r="B8">
            <v>11.05</v>
          </cell>
          <cell r="C8">
            <v>0.93</v>
          </cell>
          <cell r="D8">
            <v>2.76</v>
          </cell>
          <cell r="E8">
            <v>21</v>
          </cell>
          <cell r="F8" t="str">
            <v>4:27.40</v>
          </cell>
        </row>
        <row r="9">
          <cell r="B9">
            <v>11</v>
          </cell>
          <cell r="C9">
            <v>0.95</v>
          </cell>
          <cell r="D9">
            <v>2.83</v>
          </cell>
          <cell r="E9">
            <v>21.5</v>
          </cell>
          <cell r="F9" t="str">
            <v>4:26.60</v>
          </cell>
        </row>
        <row r="10">
          <cell r="B10">
            <v>10.95</v>
          </cell>
          <cell r="C10">
            <v>0.97</v>
          </cell>
          <cell r="D10">
            <v>2.9</v>
          </cell>
          <cell r="E10">
            <v>22</v>
          </cell>
          <cell r="F10" t="str">
            <v>4:24.80</v>
          </cell>
        </row>
        <row r="11">
          <cell r="B11">
            <v>10.9</v>
          </cell>
          <cell r="C11">
            <v>0.98</v>
          </cell>
          <cell r="D11">
            <v>2.97</v>
          </cell>
          <cell r="E11">
            <v>22.5</v>
          </cell>
          <cell r="F11" t="str">
            <v>4:23.00</v>
          </cell>
        </row>
        <row r="12">
          <cell r="B12">
            <v>10.85</v>
          </cell>
          <cell r="C12">
            <v>0.99</v>
          </cell>
          <cell r="D12">
            <v>3.02</v>
          </cell>
          <cell r="E12">
            <v>23</v>
          </cell>
          <cell r="F12" t="str">
            <v>4:21.20</v>
          </cell>
        </row>
        <row r="13">
          <cell r="B13">
            <v>10.8</v>
          </cell>
          <cell r="C13">
            <v>1</v>
          </cell>
          <cell r="D13">
            <v>3.07</v>
          </cell>
          <cell r="E13">
            <v>23.5</v>
          </cell>
          <cell r="F13" t="str">
            <v>4:19.40</v>
          </cell>
        </row>
        <row r="14">
          <cell r="B14">
            <v>10.75</v>
          </cell>
          <cell r="C14">
            <v>1.01</v>
          </cell>
          <cell r="D14">
            <v>3.12</v>
          </cell>
          <cell r="E14">
            <v>24</v>
          </cell>
          <cell r="F14" t="str">
            <v>4:17.60</v>
          </cell>
        </row>
        <row r="15">
          <cell r="B15">
            <v>10.7</v>
          </cell>
          <cell r="C15">
            <v>1.02</v>
          </cell>
          <cell r="D15">
            <v>3.17</v>
          </cell>
          <cell r="E15">
            <v>24.5</v>
          </cell>
          <cell r="F15" t="str">
            <v>4:15.80</v>
          </cell>
        </row>
        <row r="16">
          <cell r="B16">
            <v>10.65</v>
          </cell>
          <cell r="C16">
            <v>1.03</v>
          </cell>
          <cell r="D16">
            <v>3.21</v>
          </cell>
          <cell r="E16">
            <v>25</v>
          </cell>
          <cell r="F16" t="str">
            <v>4:14.00</v>
          </cell>
        </row>
        <row r="17">
          <cell r="B17">
            <v>10.6</v>
          </cell>
          <cell r="D17">
            <v>3.25</v>
          </cell>
          <cell r="E17">
            <v>25.5</v>
          </cell>
          <cell r="F17" t="str">
            <v>4:12.20</v>
          </cell>
        </row>
        <row r="18">
          <cell r="B18">
            <v>10.55</v>
          </cell>
          <cell r="C18">
            <v>1.04</v>
          </cell>
          <cell r="D18">
            <v>3.29</v>
          </cell>
          <cell r="E18">
            <v>26</v>
          </cell>
          <cell r="F18" t="str">
            <v>4:10.40</v>
          </cell>
        </row>
        <row r="19">
          <cell r="B19">
            <v>10.5</v>
          </cell>
          <cell r="C19">
            <v>1.05</v>
          </cell>
          <cell r="D19">
            <v>3.33</v>
          </cell>
          <cell r="E19">
            <v>26.5</v>
          </cell>
          <cell r="F19" t="str">
            <v>4:08.77</v>
          </cell>
        </row>
        <row r="20">
          <cell r="B20">
            <v>10.45</v>
          </cell>
          <cell r="C20">
            <v>1.06</v>
          </cell>
          <cell r="D20">
            <v>3.37</v>
          </cell>
          <cell r="E20">
            <v>27</v>
          </cell>
          <cell r="F20" t="str">
            <v>4:07.57</v>
          </cell>
        </row>
        <row r="21">
          <cell r="B21">
            <v>10.4</v>
          </cell>
          <cell r="D21">
            <v>3.41</v>
          </cell>
          <cell r="E21">
            <v>27.5</v>
          </cell>
          <cell r="F21" t="str">
            <v>4:06.37</v>
          </cell>
        </row>
        <row r="22">
          <cell r="B22">
            <v>10.35</v>
          </cell>
          <cell r="C22">
            <v>1.07</v>
          </cell>
          <cell r="D22">
            <v>3.45</v>
          </cell>
          <cell r="E22">
            <v>28</v>
          </cell>
          <cell r="F22" t="str">
            <v>4:05.17</v>
          </cell>
        </row>
        <row r="23">
          <cell r="B23">
            <v>10.3</v>
          </cell>
          <cell r="C23">
            <v>1.08</v>
          </cell>
          <cell r="D23">
            <v>3.49</v>
          </cell>
          <cell r="E23">
            <v>28.5</v>
          </cell>
          <cell r="F23" t="str">
            <v>4:04.97</v>
          </cell>
        </row>
        <row r="24">
          <cell r="B24">
            <v>10.25</v>
          </cell>
          <cell r="C24">
            <v>1.09</v>
          </cell>
          <cell r="D24">
            <v>3.53</v>
          </cell>
          <cell r="E24">
            <v>29</v>
          </cell>
          <cell r="F24" t="str">
            <v>4:03.77</v>
          </cell>
        </row>
        <row r="25">
          <cell r="B25">
            <v>10.2</v>
          </cell>
          <cell r="D25">
            <v>3.57</v>
          </cell>
          <cell r="E25">
            <v>29.5</v>
          </cell>
          <cell r="F25" t="str">
            <v>4:02.57</v>
          </cell>
        </row>
        <row r="26">
          <cell r="B26">
            <v>10.15</v>
          </cell>
          <cell r="C26">
            <v>1.1</v>
          </cell>
          <cell r="D26">
            <v>3.6</v>
          </cell>
          <cell r="E26">
            <v>30</v>
          </cell>
          <cell r="F26" t="str">
            <v>4:01.37</v>
          </cell>
        </row>
        <row r="27">
          <cell r="B27">
            <v>10.1</v>
          </cell>
          <cell r="C27">
            <v>1.11</v>
          </cell>
          <cell r="D27">
            <v>3.62</v>
          </cell>
          <cell r="E27">
            <v>30.5</v>
          </cell>
          <cell r="F27" t="str">
            <v>4:00.17</v>
          </cell>
        </row>
        <row r="28">
          <cell r="B28">
            <v>10.05</v>
          </cell>
          <cell r="C28">
            <v>1.12</v>
          </cell>
          <cell r="D28">
            <v>3.64</v>
          </cell>
          <cell r="E28">
            <v>31</v>
          </cell>
          <cell r="F28" t="str">
            <v>3:58.97</v>
          </cell>
        </row>
        <row r="29">
          <cell r="B29">
            <v>10</v>
          </cell>
          <cell r="D29">
            <v>3.66</v>
          </cell>
          <cell r="E29">
            <v>31.5</v>
          </cell>
          <cell r="F29" t="str">
            <v>3:57.77</v>
          </cell>
        </row>
        <row r="30">
          <cell r="B30">
            <v>9.95</v>
          </cell>
          <cell r="C30">
            <v>1.13</v>
          </cell>
          <cell r="D30">
            <v>3.68</v>
          </cell>
          <cell r="E30">
            <v>32</v>
          </cell>
          <cell r="F30" t="str">
            <v>3:56.57</v>
          </cell>
        </row>
        <row r="31">
          <cell r="B31">
            <v>9.9</v>
          </cell>
          <cell r="C31">
            <v>1.14</v>
          </cell>
          <cell r="D31">
            <v>3.7</v>
          </cell>
          <cell r="E31">
            <v>32.5</v>
          </cell>
          <cell r="F31" t="str">
            <v>3:55.37</v>
          </cell>
        </row>
        <row r="32">
          <cell r="B32">
            <v>9.85</v>
          </cell>
          <cell r="C32">
            <v>1.15</v>
          </cell>
          <cell r="D32">
            <v>3.72</v>
          </cell>
          <cell r="E32">
            <v>33</v>
          </cell>
          <cell r="F32" t="str">
            <v>3:54.17</v>
          </cell>
        </row>
        <row r="33">
          <cell r="B33">
            <v>9.8</v>
          </cell>
          <cell r="D33">
            <v>3.74</v>
          </cell>
          <cell r="E33">
            <v>33.5</v>
          </cell>
          <cell r="F33" t="str">
            <v>3:52.97</v>
          </cell>
        </row>
        <row r="34">
          <cell r="B34">
            <v>9.75</v>
          </cell>
          <cell r="C34">
            <v>1.16</v>
          </cell>
          <cell r="D34">
            <v>3.76</v>
          </cell>
          <cell r="E34">
            <v>34</v>
          </cell>
          <cell r="F34" t="str">
            <v>3:51.77</v>
          </cell>
        </row>
        <row r="35">
          <cell r="B35">
            <v>9.7</v>
          </cell>
          <cell r="C35">
            <v>1.17</v>
          </cell>
          <cell r="D35">
            <v>3.79</v>
          </cell>
          <cell r="E35">
            <v>34.5</v>
          </cell>
          <cell r="F35" t="str">
            <v>3:50.57</v>
          </cell>
        </row>
        <row r="36">
          <cell r="B36">
            <v>9.66</v>
          </cell>
          <cell r="C36">
            <v>1.18</v>
          </cell>
          <cell r="D36">
            <v>3.82</v>
          </cell>
          <cell r="E36">
            <v>35</v>
          </cell>
          <cell r="F36" t="str">
            <v>3:49.37</v>
          </cell>
        </row>
        <row r="37">
          <cell r="B37">
            <v>9.62</v>
          </cell>
          <cell r="D37">
            <v>3.85</v>
          </cell>
          <cell r="E37">
            <v>35.5</v>
          </cell>
          <cell r="F37" t="str">
            <v>3:48.17</v>
          </cell>
        </row>
        <row r="38">
          <cell r="B38">
            <v>9.58</v>
          </cell>
          <cell r="C38">
            <v>1.19</v>
          </cell>
          <cell r="D38">
            <v>3.88</v>
          </cell>
          <cell r="E38">
            <v>36</v>
          </cell>
          <cell r="F38" t="str">
            <v>3:47.18</v>
          </cell>
        </row>
        <row r="39">
          <cell r="B39">
            <v>9.54</v>
          </cell>
          <cell r="C39">
            <v>1.2</v>
          </cell>
          <cell r="D39">
            <v>3.91</v>
          </cell>
          <cell r="E39">
            <v>36.5</v>
          </cell>
          <cell r="F39" t="str">
            <v>3:46.19</v>
          </cell>
        </row>
        <row r="40">
          <cell r="B40">
            <v>9.5</v>
          </cell>
          <cell r="C40">
            <v>1.21</v>
          </cell>
          <cell r="D40">
            <v>3.94</v>
          </cell>
          <cell r="E40">
            <v>37</v>
          </cell>
          <cell r="F40" t="str">
            <v>3:45.20</v>
          </cell>
        </row>
        <row r="41">
          <cell r="B41">
            <v>9.46</v>
          </cell>
          <cell r="D41">
            <v>3.97</v>
          </cell>
          <cell r="E41">
            <v>37.5</v>
          </cell>
          <cell r="F41" t="str">
            <v>3:44.21</v>
          </cell>
        </row>
        <row r="42">
          <cell r="B42">
            <v>9.43</v>
          </cell>
          <cell r="C42">
            <v>1.22</v>
          </cell>
          <cell r="D42">
            <v>4</v>
          </cell>
          <cell r="E42">
            <v>38</v>
          </cell>
          <cell r="F42" t="str">
            <v>3:43.22</v>
          </cell>
        </row>
        <row r="43">
          <cell r="B43">
            <v>9.4</v>
          </cell>
          <cell r="C43">
            <v>1.23</v>
          </cell>
          <cell r="D43">
            <v>4.03</v>
          </cell>
          <cell r="E43">
            <v>38.5</v>
          </cell>
          <cell r="F43" t="str">
            <v>3:42.24</v>
          </cell>
        </row>
        <row r="44">
          <cell r="B44">
            <v>9.36</v>
          </cell>
          <cell r="D44">
            <v>4.06</v>
          </cell>
          <cell r="E44">
            <v>39</v>
          </cell>
          <cell r="F44" t="str">
            <v>3:41.26</v>
          </cell>
        </row>
        <row r="45">
          <cell r="B45">
            <v>9.32</v>
          </cell>
          <cell r="C45">
            <v>1.24</v>
          </cell>
          <cell r="D45">
            <v>4.09</v>
          </cell>
          <cell r="E45">
            <v>39.5</v>
          </cell>
          <cell r="F45" t="str">
            <v>3:40.28</v>
          </cell>
        </row>
        <row r="46">
          <cell r="B46">
            <v>9.29</v>
          </cell>
          <cell r="C46">
            <v>1.25</v>
          </cell>
          <cell r="D46">
            <v>4.12</v>
          </cell>
          <cell r="E46">
            <v>40</v>
          </cell>
          <cell r="F46" t="str">
            <v>3:39.30</v>
          </cell>
        </row>
        <row r="47">
          <cell r="B47">
            <v>9.26</v>
          </cell>
          <cell r="D47">
            <v>4.15</v>
          </cell>
          <cell r="E47">
            <v>40.5</v>
          </cell>
          <cell r="F47" t="str">
            <v>3:38.32</v>
          </cell>
        </row>
        <row r="48">
          <cell r="B48">
            <v>9.23</v>
          </cell>
          <cell r="C48">
            <v>1.26</v>
          </cell>
          <cell r="D48">
            <v>4.18</v>
          </cell>
          <cell r="E48">
            <v>41</v>
          </cell>
          <cell r="F48" t="str">
            <v>3:37.34</v>
          </cell>
        </row>
        <row r="49">
          <cell r="B49">
            <v>9.2</v>
          </cell>
          <cell r="C49">
            <v>1.27</v>
          </cell>
          <cell r="D49">
            <v>4.21</v>
          </cell>
          <cell r="E49">
            <v>41.5</v>
          </cell>
          <cell r="F49" t="str">
            <v>3:36.53</v>
          </cell>
        </row>
        <row r="50">
          <cell r="B50">
            <v>9.17</v>
          </cell>
          <cell r="D50">
            <v>4.24</v>
          </cell>
          <cell r="E50">
            <v>42</v>
          </cell>
          <cell r="F50" t="str">
            <v>3:35.73</v>
          </cell>
        </row>
        <row r="51">
          <cell r="B51">
            <v>9.14</v>
          </cell>
          <cell r="C51">
            <v>1.28</v>
          </cell>
          <cell r="D51">
            <v>4.27</v>
          </cell>
          <cell r="E51">
            <v>42.5</v>
          </cell>
          <cell r="F51" t="str">
            <v>3:34.40</v>
          </cell>
        </row>
        <row r="52">
          <cell r="B52">
            <v>9.11</v>
          </cell>
          <cell r="C52">
            <v>1.29</v>
          </cell>
          <cell r="D52">
            <v>4.3</v>
          </cell>
          <cell r="E52">
            <v>43</v>
          </cell>
          <cell r="F52" t="str">
            <v>3:33.42</v>
          </cell>
        </row>
        <row r="53">
          <cell r="B53">
            <v>9.08</v>
          </cell>
          <cell r="D53">
            <v>4.33</v>
          </cell>
          <cell r="E53">
            <v>43.5</v>
          </cell>
          <cell r="F53" t="str">
            <v>3:32.64</v>
          </cell>
        </row>
        <row r="54">
          <cell r="B54">
            <v>9.05</v>
          </cell>
          <cell r="C54">
            <v>1.3</v>
          </cell>
          <cell r="D54">
            <v>4.36</v>
          </cell>
          <cell r="E54">
            <v>44</v>
          </cell>
          <cell r="F54" t="str">
            <v>3:31.84</v>
          </cell>
        </row>
        <row r="55">
          <cell r="B55">
            <v>9.02</v>
          </cell>
          <cell r="C55">
            <v>1.31</v>
          </cell>
          <cell r="D55">
            <v>4.39</v>
          </cell>
          <cell r="E55">
            <v>44.5</v>
          </cell>
          <cell r="F55" t="str">
            <v>3:31.04</v>
          </cell>
        </row>
        <row r="56">
          <cell r="B56">
            <v>8.99</v>
          </cell>
          <cell r="D56">
            <v>4.42</v>
          </cell>
          <cell r="E56">
            <v>45</v>
          </cell>
          <cell r="F56" t="str">
            <v>3:30.24</v>
          </cell>
        </row>
        <row r="57">
          <cell r="B57">
            <v>8.96</v>
          </cell>
          <cell r="C57">
            <v>1.32</v>
          </cell>
          <cell r="D57">
            <v>4.45</v>
          </cell>
          <cell r="E57">
            <v>45.5</v>
          </cell>
          <cell r="F57" t="str">
            <v>3:29.44</v>
          </cell>
        </row>
        <row r="58">
          <cell r="B58">
            <v>8.93</v>
          </cell>
          <cell r="C58">
            <v>1.33</v>
          </cell>
          <cell r="D58">
            <v>4.48</v>
          </cell>
          <cell r="E58">
            <v>46</v>
          </cell>
          <cell r="F58" t="str">
            <v>3:28.64</v>
          </cell>
        </row>
        <row r="59">
          <cell r="B59">
            <v>8.9</v>
          </cell>
          <cell r="D59">
            <v>4.51</v>
          </cell>
          <cell r="E59">
            <v>46.5</v>
          </cell>
          <cell r="F59" t="str">
            <v>3:27.84</v>
          </cell>
        </row>
        <row r="60">
          <cell r="B60">
            <v>8.87</v>
          </cell>
          <cell r="C60">
            <v>1.34</v>
          </cell>
          <cell r="D60">
            <v>4.54</v>
          </cell>
          <cell r="E60">
            <v>47</v>
          </cell>
          <cell r="F60" t="str">
            <v>3:27.04</v>
          </cell>
        </row>
        <row r="61">
          <cell r="B61">
            <v>8.84</v>
          </cell>
          <cell r="C61">
            <v>1.35</v>
          </cell>
          <cell r="D61">
            <v>4.57</v>
          </cell>
          <cell r="E61">
            <v>47.5</v>
          </cell>
          <cell r="F61" t="str">
            <v>3:26.24</v>
          </cell>
        </row>
        <row r="62">
          <cell r="B62">
            <v>8.81</v>
          </cell>
          <cell r="D62">
            <v>4.6</v>
          </cell>
          <cell r="E62">
            <v>48</v>
          </cell>
          <cell r="F62" t="str">
            <v>3:24.64</v>
          </cell>
        </row>
        <row r="63">
          <cell r="B63">
            <v>8.78</v>
          </cell>
          <cell r="C63">
            <v>1.36</v>
          </cell>
          <cell r="D63">
            <v>4.63</v>
          </cell>
          <cell r="E63">
            <v>48.5</v>
          </cell>
          <cell r="F63" t="str">
            <v>3:23.84</v>
          </cell>
        </row>
        <row r="64">
          <cell r="B64">
            <v>8.75</v>
          </cell>
          <cell r="C64">
            <v>1.37</v>
          </cell>
          <cell r="D64">
            <v>4.66</v>
          </cell>
          <cell r="E64">
            <v>49</v>
          </cell>
          <cell r="F64" t="str">
            <v>3:23.04</v>
          </cell>
        </row>
        <row r="65">
          <cell r="B65">
            <v>8.72</v>
          </cell>
          <cell r="D65">
            <v>4.69</v>
          </cell>
          <cell r="E65">
            <v>49.5</v>
          </cell>
          <cell r="F65" t="str">
            <v>3:22.24</v>
          </cell>
        </row>
        <row r="66">
          <cell r="B66">
            <v>8.69</v>
          </cell>
          <cell r="C66">
            <v>1.38</v>
          </cell>
          <cell r="D66">
            <v>4.72</v>
          </cell>
          <cell r="E66">
            <v>50</v>
          </cell>
          <cell r="F66" t="str">
            <v>3:21.44</v>
          </cell>
        </row>
        <row r="67">
          <cell r="B67">
            <v>8.66</v>
          </cell>
          <cell r="C67">
            <v>1.39</v>
          </cell>
          <cell r="D67">
            <v>4.75</v>
          </cell>
          <cell r="E67">
            <v>50.5</v>
          </cell>
          <cell r="F67" t="str">
            <v>3:20.64</v>
          </cell>
        </row>
        <row r="68">
          <cell r="B68">
            <v>8.63</v>
          </cell>
          <cell r="D68">
            <v>4.78</v>
          </cell>
          <cell r="E68">
            <v>51</v>
          </cell>
          <cell r="F68" t="str">
            <v>3:19.84</v>
          </cell>
        </row>
        <row r="69">
          <cell r="B69">
            <v>8.6</v>
          </cell>
          <cell r="C69">
            <v>1.4</v>
          </cell>
          <cell r="D69">
            <v>4.81</v>
          </cell>
          <cell r="E69">
            <v>51.5</v>
          </cell>
          <cell r="F69" t="str">
            <v>3:19.04</v>
          </cell>
        </row>
        <row r="70">
          <cell r="B70">
            <v>8.57</v>
          </cell>
          <cell r="C70">
            <v>1.41</v>
          </cell>
          <cell r="D70">
            <v>4.84</v>
          </cell>
          <cell r="E70">
            <v>52</v>
          </cell>
          <cell r="F70" t="str">
            <v>3:18.24</v>
          </cell>
        </row>
        <row r="71">
          <cell r="B71">
            <v>8.54</v>
          </cell>
          <cell r="D71">
            <v>4.87</v>
          </cell>
          <cell r="E71">
            <v>52.5</v>
          </cell>
          <cell r="F71" t="str">
            <v>3:17.44</v>
          </cell>
        </row>
        <row r="72">
          <cell r="B72">
            <v>8.52</v>
          </cell>
          <cell r="C72">
            <v>1.42</v>
          </cell>
          <cell r="D72">
            <v>4.9</v>
          </cell>
          <cell r="E72">
            <v>53</v>
          </cell>
          <cell r="F72" t="str">
            <v>3:16.64</v>
          </cell>
        </row>
        <row r="73">
          <cell r="B73">
            <v>8.49</v>
          </cell>
          <cell r="C73">
            <v>1.43</v>
          </cell>
          <cell r="D73">
            <v>4.93</v>
          </cell>
          <cell r="E73">
            <v>53.5</v>
          </cell>
          <cell r="F73" t="str">
            <v>3:15.84</v>
          </cell>
        </row>
        <row r="74">
          <cell r="B74">
            <v>8.46</v>
          </cell>
          <cell r="C74">
            <v>1.44</v>
          </cell>
          <cell r="D74">
            <v>4.96</v>
          </cell>
          <cell r="E74">
            <v>54</v>
          </cell>
          <cell r="F74" t="str">
            <v>3:15.04</v>
          </cell>
        </row>
        <row r="75">
          <cell r="B75">
            <v>8.44</v>
          </cell>
          <cell r="C75">
            <v>1.45</v>
          </cell>
          <cell r="D75">
            <v>4.99</v>
          </cell>
          <cell r="E75">
            <v>54.5</v>
          </cell>
          <cell r="F75" t="str">
            <v>3:14.24</v>
          </cell>
        </row>
        <row r="76">
          <cell r="B76">
            <v>8.42</v>
          </cell>
          <cell r="D76">
            <v>5.03</v>
          </cell>
          <cell r="E76">
            <v>55</v>
          </cell>
          <cell r="F76" t="str">
            <v>3:13.44</v>
          </cell>
        </row>
        <row r="77">
          <cell r="B77">
            <v>8.4</v>
          </cell>
          <cell r="C77">
            <v>1.46</v>
          </cell>
          <cell r="D77">
            <v>5.06</v>
          </cell>
          <cell r="E77">
            <v>55.5</v>
          </cell>
          <cell r="F77" t="str">
            <v>3:12.64</v>
          </cell>
        </row>
        <row r="78">
          <cell r="B78">
            <v>8.38</v>
          </cell>
          <cell r="C78">
            <v>1.47</v>
          </cell>
          <cell r="D78">
            <v>5.09</v>
          </cell>
          <cell r="E78">
            <v>56</v>
          </cell>
          <cell r="F78" t="str">
            <v>3:11.84</v>
          </cell>
        </row>
        <row r="79">
          <cell r="B79">
            <v>8.36</v>
          </cell>
          <cell r="D79">
            <v>5.12</v>
          </cell>
          <cell r="E79">
            <v>56.5</v>
          </cell>
          <cell r="F79" t="str">
            <v>3:11.04</v>
          </cell>
        </row>
        <row r="80">
          <cell r="B80">
            <v>8.34</v>
          </cell>
          <cell r="C80">
            <v>1.48</v>
          </cell>
          <cell r="D80">
            <v>5.15</v>
          </cell>
          <cell r="E80">
            <v>57</v>
          </cell>
          <cell r="F80" t="str">
            <v>3:10.24</v>
          </cell>
        </row>
        <row r="81">
          <cell r="B81">
            <v>8.31</v>
          </cell>
          <cell r="C81">
            <v>1.49</v>
          </cell>
          <cell r="D81">
            <v>5.18</v>
          </cell>
          <cell r="E81">
            <v>57.5</v>
          </cell>
          <cell r="F81" t="str">
            <v>3:09.45</v>
          </cell>
        </row>
        <row r="82">
          <cell r="B82">
            <v>8.28</v>
          </cell>
          <cell r="C82">
            <v>1.5</v>
          </cell>
          <cell r="D82">
            <v>5.2</v>
          </cell>
          <cell r="E82">
            <v>58</v>
          </cell>
          <cell r="F82" t="str">
            <v>3:08.65</v>
          </cell>
        </row>
        <row r="83">
          <cell r="B83">
            <v>8.25</v>
          </cell>
          <cell r="D83">
            <v>5.23</v>
          </cell>
          <cell r="E83">
            <v>58.5</v>
          </cell>
          <cell r="F83" t="str">
            <v>3:08.00</v>
          </cell>
        </row>
        <row r="84">
          <cell r="B84">
            <v>8.22</v>
          </cell>
          <cell r="C84">
            <v>1.51</v>
          </cell>
          <cell r="D84">
            <v>5.26</v>
          </cell>
          <cell r="E84">
            <v>59</v>
          </cell>
          <cell r="F84" t="str">
            <v>3:07.35</v>
          </cell>
        </row>
        <row r="85">
          <cell r="B85">
            <v>8.19</v>
          </cell>
          <cell r="C85">
            <v>1.52</v>
          </cell>
          <cell r="D85">
            <v>5.28</v>
          </cell>
          <cell r="E85">
            <v>59.5</v>
          </cell>
          <cell r="F85" t="str">
            <v>3:06.70</v>
          </cell>
        </row>
        <row r="86">
          <cell r="B86">
            <v>8.16</v>
          </cell>
          <cell r="C86">
            <v>1.53</v>
          </cell>
          <cell r="D86">
            <v>5.3</v>
          </cell>
          <cell r="E86">
            <v>60</v>
          </cell>
          <cell r="F86" t="str">
            <v>3:06.05</v>
          </cell>
        </row>
        <row r="87">
          <cell r="B87">
            <v>8.13</v>
          </cell>
          <cell r="D87">
            <v>5.32</v>
          </cell>
          <cell r="E87">
            <v>60.5</v>
          </cell>
          <cell r="F87" t="str">
            <v>3:05.40</v>
          </cell>
        </row>
        <row r="88">
          <cell r="B88">
            <v>8.1</v>
          </cell>
          <cell r="C88">
            <v>1.54</v>
          </cell>
          <cell r="D88">
            <v>5.34</v>
          </cell>
          <cell r="E88">
            <v>61</v>
          </cell>
          <cell r="F88" t="str">
            <v>3:04.75</v>
          </cell>
        </row>
        <row r="89">
          <cell r="B89">
            <v>8.07</v>
          </cell>
          <cell r="C89">
            <v>1.55</v>
          </cell>
          <cell r="D89">
            <v>5.36</v>
          </cell>
          <cell r="E89">
            <v>61.5</v>
          </cell>
          <cell r="F89" t="str">
            <v>3:04.10</v>
          </cell>
        </row>
        <row r="90">
          <cell r="B90">
            <v>8.04</v>
          </cell>
          <cell r="D90">
            <v>5.38</v>
          </cell>
          <cell r="E90">
            <v>62</v>
          </cell>
          <cell r="F90" t="str">
            <v>3:03.55</v>
          </cell>
        </row>
        <row r="91">
          <cell r="B91">
            <v>8.02</v>
          </cell>
          <cell r="C91">
            <v>1.56</v>
          </cell>
          <cell r="D91">
            <v>5.4</v>
          </cell>
          <cell r="E91">
            <v>62.5</v>
          </cell>
          <cell r="F91" t="str">
            <v>3:03.00</v>
          </cell>
        </row>
        <row r="92">
          <cell r="B92">
            <v>8</v>
          </cell>
          <cell r="C92">
            <v>1.57</v>
          </cell>
          <cell r="D92">
            <v>5.42</v>
          </cell>
          <cell r="E92">
            <v>63</v>
          </cell>
          <cell r="F92" t="str">
            <v>3:02.45</v>
          </cell>
        </row>
        <row r="93">
          <cell r="B93">
            <v>7.98</v>
          </cell>
          <cell r="D93">
            <v>5.44</v>
          </cell>
          <cell r="E93">
            <v>63.5</v>
          </cell>
          <cell r="F93" t="str">
            <v>3:01.90</v>
          </cell>
        </row>
        <row r="94">
          <cell r="B94">
            <v>7.96</v>
          </cell>
          <cell r="C94">
            <v>1.58</v>
          </cell>
          <cell r="D94">
            <v>5.46</v>
          </cell>
          <cell r="E94">
            <v>64</v>
          </cell>
          <cell r="F94" t="str">
            <v>3:01.35</v>
          </cell>
        </row>
        <row r="95">
          <cell r="B95">
            <v>7.94</v>
          </cell>
          <cell r="C95">
            <v>1.59</v>
          </cell>
          <cell r="D95">
            <v>5.48</v>
          </cell>
          <cell r="E95">
            <v>64.5</v>
          </cell>
          <cell r="F95" t="str">
            <v>3:00.80</v>
          </cell>
        </row>
        <row r="96">
          <cell r="B96">
            <v>7.92</v>
          </cell>
          <cell r="D96">
            <v>5.5</v>
          </cell>
          <cell r="E96">
            <v>65</v>
          </cell>
          <cell r="F96" t="str">
            <v>3:00.25</v>
          </cell>
        </row>
        <row r="97">
          <cell r="B97">
            <v>7.9</v>
          </cell>
          <cell r="C97">
            <v>1.6</v>
          </cell>
          <cell r="D97">
            <v>5.52</v>
          </cell>
          <cell r="E97">
            <v>65.5</v>
          </cell>
          <cell r="F97" t="str">
            <v>3.25.44</v>
          </cell>
        </row>
        <row r="98">
          <cell r="B98">
            <v>7.88</v>
          </cell>
          <cell r="C98">
            <v>1.61</v>
          </cell>
          <cell r="D98">
            <v>5.54</v>
          </cell>
          <cell r="E98">
            <v>66</v>
          </cell>
          <cell r="F98" t="str">
            <v>2:59.70</v>
          </cell>
        </row>
        <row r="99">
          <cell r="B99">
            <v>7.87</v>
          </cell>
          <cell r="D99">
            <v>5.56</v>
          </cell>
          <cell r="E99">
            <v>66.5</v>
          </cell>
          <cell r="F99" t="str">
            <v>2:59.15</v>
          </cell>
        </row>
        <row r="100">
          <cell r="B100">
            <v>7.86</v>
          </cell>
          <cell r="C100">
            <v>1.62</v>
          </cell>
          <cell r="D100">
            <v>5.58</v>
          </cell>
          <cell r="E100">
            <v>67</v>
          </cell>
          <cell r="F100" t="str">
            <v>2:58.60</v>
          </cell>
        </row>
        <row r="101">
          <cell r="B101">
            <v>7.85</v>
          </cell>
          <cell r="C101">
            <v>1.63</v>
          </cell>
          <cell r="D101">
            <v>5.6</v>
          </cell>
          <cell r="E101">
            <v>67.5</v>
          </cell>
          <cell r="F101" t="str">
            <v>2:58.10</v>
          </cell>
        </row>
        <row r="102">
          <cell r="B102">
            <v>7.84</v>
          </cell>
          <cell r="D102">
            <v>5.62</v>
          </cell>
          <cell r="E102">
            <v>68</v>
          </cell>
          <cell r="F102" t="str">
            <v>2:57.60</v>
          </cell>
        </row>
        <row r="103">
          <cell r="B103">
            <v>7.83</v>
          </cell>
          <cell r="C103">
            <v>1.64</v>
          </cell>
          <cell r="D103">
            <v>5.64</v>
          </cell>
          <cell r="E103">
            <v>68.5</v>
          </cell>
          <cell r="F103" t="str">
            <v>2:57.10</v>
          </cell>
        </row>
        <row r="104">
          <cell r="B104">
            <v>7.82</v>
          </cell>
          <cell r="C104">
            <v>1.65</v>
          </cell>
          <cell r="D104">
            <v>5.66</v>
          </cell>
          <cell r="E104">
            <v>69</v>
          </cell>
          <cell r="F104" t="str">
            <v>2:56.80</v>
          </cell>
        </row>
        <row r="105">
          <cell r="B105">
            <v>7.81</v>
          </cell>
          <cell r="D105">
            <v>5.68</v>
          </cell>
          <cell r="E105">
            <v>69.5</v>
          </cell>
          <cell r="F105" t="str">
            <v>2:56.45</v>
          </cell>
        </row>
        <row r="106">
          <cell r="B106">
            <v>7.8</v>
          </cell>
          <cell r="C106">
            <v>1.66</v>
          </cell>
          <cell r="D106">
            <v>5.7</v>
          </cell>
          <cell r="E106">
            <v>70</v>
          </cell>
          <cell r="F106" t="str">
            <v>2:56.10</v>
          </cell>
        </row>
        <row r="107">
          <cell r="B107">
            <v>7.79</v>
          </cell>
          <cell r="C107">
            <v>1.67</v>
          </cell>
          <cell r="D107">
            <v>5.72</v>
          </cell>
          <cell r="E107">
            <v>70.5</v>
          </cell>
          <cell r="F107" t="str">
            <v>2:55.75</v>
          </cell>
        </row>
        <row r="108">
          <cell r="B108">
            <v>7.78</v>
          </cell>
          <cell r="D108">
            <v>5.74</v>
          </cell>
          <cell r="E108">
            <v>71</v>
          </cell>
          <cell r="F108" t="str">
            <v>2:55.40</v>
          </cell>
        </row>
        <row r="109">
          <cell r="B109">
            <v>7.77</v>
          </cell>
          <cell r="C109">
            <v>1.68</v>
          </cell>
          <cell r="D109">
            <v>5.76</v>
          </cell>
          <cell r="E109">
            <v>71.5</v>
          </cell>
          <cell r="F109" t="str">
            <v>2:55.05</v>
          </cell>
        </row>
        <row r="110">
          <cell r="B110">
            <v>7.76</v>
          </cell>
          <cell r="C110">
            <v>1.69</v>
          </cell>
          <cell r="D110">
            <v>5.78</v>
          </cell>
          <cell r="E110">
            <v>72</v>
          </cell>
          <cell r="F110" t="str">
            <v>2:54.70</v>
          </cell>
        </row>
        <row r="111">
          <cell r="B111">
            <v>7.75</v>
          </cell>
          <cell r="D111">
            <v>5.8</v>
          </cell>
          <cell r="E111">
            <v>72.5</v>
          </cell>
          <cell r="F111" t="str">
            <v>2:54.35</v>
          </cell>
        </row>
        <row r="112">
          <cell r="B112">
            <v>7.74</v>
          </cell>
          <cell r="C112">
            <v>1.7</v>
          </cell>
          <cell r="D112">
            <v>5.82</v>
          </cell>
          <cell r="E112">
            <v>73</v>
          </cell>
          <cell r="F112" t="str">
            <v>2:54.00</v>
          </cell>
        </row>
        <row r="113">
          <cell r="B113">
            <v>7.73</v>
          </cell>
          <cell r="D113">
            <v>5.84</v>
          </cell>
          <cell r="E113">
            <v>73.5</v>
          </cell>
          <cell r="F113" t="str">
            <v>2:53.65</v>
          </cell>
        </row>
        <row r="114">
          <cell r="B114">
            <v>7.72</v>
          </cell>
          <cell r="D114">
            <v>5.85</v>
          </cell>
          <cell r="E114">
            <v>74</v>
          </cell>
          <cell r="F114" t="str">
            <v>2:53.30</v>
          </cell>
        </row>
        <row r="115">
          <cell r="B115">
            <v>7.71</v>
          </cell>
          <cell r="C115">
            <v>1.71</v>
          </cell>
          <cell r="D115">
            <v>5.87</v>
          </cell>
          <cell r="E115">
            <v>74.5</v>
          </cell>
          <cell r="F115" t="str">
            <v>2:52.95</v>
          </cell>
        </row>
        <row r="116">
          <cell r="B116">
            <v>7.7</v>
          </cell>
          <cell r="D116">
            <v>5.88</v>
          </cell>
          <cell r="E116">
            <v>75</v>
          </cell>
          <cell r="F116" t="str">
            <v>2:52.59</v>
          </cell>
        </row>
        <row r="117">
          <cell r="B117">
            <v>7.69</v>
          </cell>
          <cell r="D117">
            <v>5.9</v>
          </cell>
          <cell r="E117">
            <v>75.5</v>
          </cell>
          <cell r="F117" t="str">
            <v>2:52.24</v>
          </cell>
        </row>
        <row r="118">
          <cell r="B118">
            <v>7.68</v>
          </cell>
          <cell r="C118">
            <v>1.72</v>
          </cell>
          <cell r="D118">
            <v>5.91</v>
          </cell>
          <cell r="E118">
            <v>76</v>
          </cell>
          <cell r="F118" t="str">
            <v>2:51.89</v>
          </cell>
        </row>
        <row r="119">
          <cell r="B119">
            <v>7.67</v>
          </cell>
          <cell r="D119">
            <v>5.92</v>
          </cell>
          <cell r="E119">
            <v>76.5</v>
          </cell>
          <cell r="F119" t="str">
            <v>2:51.54</v>
          </cell>
        </row>
        <row r="120">
          <cell r="B120">
            <v>7.66</v>
          </cell>
          <cell r="D120">
            <v>5.94</v>
          </cell>
          <cell r="E120">
            <v>77</v>
          </cell>
          <cell r="F120" t="str">
            <v>2:51.19</v>
          </cell>
        </row>
        <row r="121">
          <cell r="B121">
            <v>7.65</v>
          </cell>
          <cell r="C121">
            <v>1.73</v>
          </cell>
          <cell r="D121">
            <v>5.95</v>
          </cell>
          <cell r="E121">
            <v>77.5</v>
          </cell>
          <cell r="F121" t="str">
            <v>2:50.84</v>
          </cell>
        </row>
        <row r="122">
          <cell r="B122">
            <v>7.64</v>
          </cell>
          <cell r="D122">
            <v>5.96</v>
          </cell>
          <cell r="E122">
            <v>78</v>
          </cell>
          <cell r="F122" t="str">
            <v>2:50.49</v>
          </cell>
        </row>
        <row r="123">
          <cell r="B123">
            <v>7.63</v>
          </cell>
          <cell r="D123">
            <v>5.98</v>
          </cell>
          <cell r="E123">
            <v>78.5</v>
          </cell>
          <cell r="F123" t="str">
            <v>2:50.14</v>
          </cell>
        </row>
        <row r="124">
          <cell r="B124">
            <v>7.62</v>
          </cell>
          <cell r="C124">
            <v>1.74</v>
          </cell>
          <cell r="D124">
            <v>5.99</v>
          </cell>
          <cell r="E124">
            <v>79</v>
          </cell>
          <cell r="F124" t="str">
            <v>2:49.79</v>
          </cell>
        </row>
        <row r="125">
          <cell r="B125">
            <v>7.61</v>
          </cell>
          <cell r="D125">
            <v>6</v>
          </cell>
          <cell r="E125">
            <v>79.5</v>
          </cell>
          <cell r="F125" t="str">
            <v>2:49.44</v>
          </cell>
        </row>
        <row r="126">
          <cell r="B126">
            <v>7.6</v>
          </cell>
          <cell r="D126">
            <v>6.01</v>
          </cell>
          <cell r="E126">
            <v>80</v>
          </cell>
          <cell r="F126" t="str">
            <v>2:49.09</v>
          </cell>
        </row>
        <row r="127">
          <cell r="B127">
            <v>7.59</v>
          </cell>
          <cell r="C127">
            <v>1.75</v>
          </cell>
          <cell r="D127">
            <v>6.02</v>
          </cell>
          <cell r="E127">
            <v>80.5</v>
          </cell>
          <cell r="F127" t="str">
            <v>2:48.88</v>
          </cell>
        </row>
        <row r="128">
          <cell r="B128">
            <v>7.58</v>
          </cell>
          <cell r="D128">
            <v>6.03</v>
          </cell>
          <cell r="E128">
            <v>81</v>
          </cell>
          <cell r="F128" t="str">
            <v>2:48.64</v>
          </cell>
        </row>
        <row r="129">
          <cell r="B129">
            <v>7.57</v>
          </cell>
          <cell r="D129">
            <v>6.04</v>
          </cell>
          <cell r="E129">
            <v>81.5</v>
          </cell>
          <cell r="F129" t="str">
            <v>2:48.40</v>
          </cell>
        </row>
        <row r="130">
          <cell r="B130">
            <v>7.56</v>
          </cell>
          <cell r="D130">
            <v>6.06</v>
          </cell>
          <cell r="E130">
            <v>82</v>
          </cell>
          <cell r="F130" t="str">
            <v>2:48.16</v>
          </cell>
        </row>
        <row r="131">
          <cell r="B131">
            <v>7.55</v>
          </cell>
          <cell r="C131">
            <v>1.76</v>
          </cell>
          <cell r="D131">
            <v>6.07</v>
          </cell>
          <cell r="E131">
            <v>82.5</v>
          </cell>
          <cell r="F131" t="str">
            <v>2:47.92</v>
          </cell>
        </row>
        <row r="132">
          <cell r="B132">
            <v>7.54</v>
          </cell>
          <cell r="D132">
            <v>6.08</v>
          </cell>
          <cell r="E132">
            <v>83</v>
          </cell>
          <cell r="F132" t="str">
            <v>2:47.68</v>
          </cell>
        </row>
        <row r="133">
          <cell r="B133">
            <v>7.53</v>
          </cell>
          <cell r="D133">
            <v>6.1</v>
          </cell>
          <cell r="E133">
            <v>83.5</v>
          </cell>
          <cell r="F133" t="str">
            <v>2:47.43</v>
          </cell>
        </row>
        <row r="134">
          <cell r="B134">
            <v>7.52</v>
          </cell>
          <cell r="C134">
            <v>1.77</v>
          </cell>
          <cell r="D134">
            <v>6.11</v>
          </cell>
          <cell r="E134">
            <v>84</v>
          </cell>
          <cell r="F134" t="str">
            <v>2:47.18</v>
          </cell>
        </row>
        <row r="135">
          <cell r="B135">
            <v>7.51</v>
          </cell>
          <cell r="D135">
            <v>6.12</v>
          </cell>
          <cell r="E135">
            <v>84.5</v>
          </cell>
          <cell r="F135" t="str">
            <v>2:46.93</v>
          </cell>
        </row>
        <row r="136">
          <cell r="B136">
            <v>7.5</v>
          </cell>
          <cell r="D136">
            <v>6.13</v>
          </cell>
          <cell r="E136">
            <v>85</v>
          </cell>
          <cell r="F136" t="str">
            <v>2:46.68</v>
          </cell>
        </row>
        <row r="137">
          <cell r="B137">
            <v>7.49</v>
          </cell>
          <cell r="C137">
            <v>1.78</v>
          </cell>
          <cell r="D137">
            <v>6.14</v>
          </cell>
          <cell r="E137">
            <v>85.5</v>
          </cell>
          <cell r="F137" t="str">
            <v>2:46.43</v>
          </cell>
        </row>
        <row r="138">
          <cell r="B138">
            <v>7.48</v>
          </cell>
          <cell r="D138">
            <v>6.16</v>
          </cell>
          <cell r="E138">
            <v>86</v>
          </cell>
          <cell r="F138" t="str">
            <v>2:46.19</v>
          </cell>
        </row>
        <row r="139">
          <cell r="B139">
            <v>7.47</v>
          </cell>
          <cell r="D139">
            <v>6.17</v>
          </cell>
          <cell r="E139">
            <v>86.5</v>
          </cell>
          <cell r="F139" t="str">
            <v>2:45.95</v>
          </cell>
        </row>
        <row r="140">
          <cell r="B140">
            <v>7.46</v>
          </cell>
          <cell r="C140">
            <v>1.79</v>
          </cell>
          <cell r="D140">
            <v>6.18</v>
          </cell>
          <cell r="E140">
            <v>87</v>
          </cell>
          <cell r="F140" t="str">
            <v>2:45.72</v>
          </cell>
        </row>
        <row r="141">
          <cell r="B141">
            <v>7.45</v>
          </cell>
          <cell r="D141">
            <v>6.19</v>
          </cell>
          <cell r="E141">
            <v>87.5</v>
          </cell>
          <cell r="F141" t="str">
            <v>2:45.49</v>
          </cell>
        </row>
        <row r="142">
          <cell r="B142">
            <v>7.44</v>
          </cell>
          <cell r="D142">
            <v>6.2</v>
          </cell>
          <cell r="E142">
            <v>88</v>
          </cell>
          <cell r="F142" t="str">
            <v>2:45.26</v>
          </cell>
        </row>
        <row r="143">
          <cell r="B143">
            <v>7.43</v>
          </cell>
          <cell r="C143">
            <v>1.8</v>
          </cell>
          <cell r="D143">
            <v>6.21</v>
          </cell>
          <cell r="E143">
            <v>88.5</v>
          </cell>
          <cell r="F143" t="str">
            <v>2:45.03</v>
          </cell>
        </row>
        <row r="144">
          <cell r="B144">
            <v>7.42</v>
          </cell>
          <cell r="D144">
            <v>6.22</v>
          </cell>
          <cell r="E144">
            <v>89</v>
          </cell>
          <cell r="F144" t="str">
            <v>2:44.80</v>
          </cell>
        </row>
        <row r="145">
          <cell r="B145">
            <v>7.41</v>
          </cell>
          <cell r="D145">
            <v>6.24</v>
          </cell>
          <cell r="E145">
            <v>89.5</v>
          </cell>
          <cell r="F145" t="str">
            <v>2:44.57</v>
          </cell>
        </row>
        <row r="146">
          <cell r="B146">
            <v>7.4</v>
          </cell>
          <cell r="C146">
            <v>1.81</v>
          </cell>
          <cell r="D146">
            <v>6.25</v>
          </cell>
          <cell r="E146">
            <v>90</v>
          </cell>
          <cell r="F146" t="str">
            <v>2:44.34</v>
          </cell>
        </row>
        <row r="147">
          <cell r="B147">
            <v>7.39</v>
          </cell>
          <cell r="D147">
            <v>6.26</v>
          </cell>
          <cell r="E147">
            <v>90.5</v>
          </cell>
          <cell r="F147" t="str">
            <v>2:44.11</v>
          </cell>
        </row>
        <row r="148">
          <cell r="B148">
            <v>7.38</v>
          </cell>
          <cell r="D148">
            <v>6.28</v>
          </cell>
          <cell r="F148" t="str">
            <v>2:43.88</v>
          </cell>
        </row>
        <row r="149">
          <cell r="B149">
            <v>7.37</v>
          </cell>
          <cell r="C149">
            <v>1.82</v>
          </cell>
          <cell r="D149">
            <v>6.29</v>
          </cell>
          <cell r="E149">
            <v>91</v>
          </cell>
          <cell r="F149" t="str">
            <v>2:43.65</v>
          </cell>
        </row>
        <row r="150">
          <cell r="B150">
            <v>7.36</v>
          </cell>
          <cell r="D150">
            <v>6.3</v>
          </cell>
          <cell r="F150" t="str">
            <v>2:43.42</v>
          </cell>
        </row>
        <row r="151">
          <cell r="B151">
            <v>7.35</v>
          </cell>
          <cell r="D151">
            <v>6.31</v>
          </cell>
          <cell r="E151">
            <v>91.5</v>
          </cell>
          <cell r="F151" t="str">
            <v>2:43.19</v>
          </cell>
        </row>
        <row r="152">
          <cell r="B152">
            <v>7.34</v>
          </cell>
          <cell r="C152">
            <v>1.83</v>
          </cell>
          <cell r="D152">
            <v>6.33</v>
          </cell>
          <cell r="F152" t="str">
            <v>2:42.98</v>
          </cell>
        </row>
        <row r="153">
          <cell r="B153">
            <v>7.33</v>
          </cell>
          <cell r="D153">
            <v>6.35</v>
          </cell>
          <cell r="E153">
            <v>92</v>
          </cell>
          <cell r="F153" t="str">
            <v>2:42.79</v>
          </cell>
        </row>
        <row r="154">
          <cell r="B154">
            <v>7.32</v>
          </cell>
          <cell r="C154">
            <v>1.84</v>
          </cell>
          <cell r="D154">
            <v>6.37</v>
          </cell>
          <cell r="F154" t="str">
            <v>2:42.60</v>
          </cell>
        </row>
        <row r="155">
          <cell r="B155">
            <v>7.31</v>
          </cell>
          <cell r="D155">
            <v>6.39</v>
          </cell>
          <cell r="E155">
            <v>92.5</v>
          </cell>
          <cell r="F155" t="str">
            <v>2:42.42</v>
          </cell>
        </row>
        <row r="156">
          <cell r="B156">
            <v>7.3</v>
          </cell>
          <cell r="C156">
            <v>1.85</v>
          </cell>
          <cell r="D156">
            <v>6.4</v>
          </cell>
          <cell r="F156" t="str">
            <v>2:42.24</v>
          </cell>
        </row>
        <row r="157">
          <cell r="B157">
            <v>7.29</v>
          </cell>
          <cell r="D157">
            <v>6.42</v>
          </cell>
          <cell r="E157">
            <v>93</v>
          </cell>
          <cell r="F157" t="str">
            <v>2:42.05</v>
          </cell>
        </row>
        <row r="158">
          <cell r="B158">
            <v>7.28</v>
          </cell>
          <cell r="C158">
            <v>1.86</v>
          </cell>
          <cell r="D158">
            <v>6.43</v>
          </cell>
          <cell r="F158" t="str">
            <v>2:41.86</v>
          </cell>
        </row>
        <row r="159">
          <cell r="B159">
            <v>7.27</v>
          </cell>
          <cell r="D159">
            <v>6.45</v>
          </cell>
          <cell r="E159">
            <v>93.5</v>
          </cell>
          <cell r="F159" t="str">
            <v>2:41.67</v>
          </cell>
        </row>
        <row r="160">
          <cell r="B160">
            <v>7.26</v>
          </cell>
          <cell r="C160">
            <v>1.87</v>
          </cell>
          <cell r="D160">
            <v>6.46</v>
          </cell>
          <cell r="F160" t="str">
            <v>2:41.48</v>
          </cell>
        </row>
        <row r="161">
          <cell r="B161">
            <v>7.25</v>
          </cell>
          <cell r="D161">
            <v>6.48</v>
          </cell>
          <cell r="E161">
            <v>94</v>
          </cell>
          <cell r="F161" t="str">
            <v>2:41.29</v>
          </cell>
        </row>
        <row r="162">
          <cell r="B162">
            <v>7.24</v>
          </cell>
          <cell r="C162">
            <v>1.88</v>
          </cell>
          <cell r="D162">
            <v>6.5</v>
          </cell>
          <cell r="F162" t="str">
            <v>2:41.10</v>
          </cell>
        </row>
        <row r="163">
          <cell r="B163">
            <v>7.23</v>
          </cell>
          <cell r="D163">
            <v>6.51</v>
          </cell>
          <cell r="E163">
            <v>94.5</v>
          </cell>
          <cell r="F163" t="str">
            <v>2:40.91</v>
          </cell>
        </row>
        <row r="164">
          <cell r="B164">
            <v>7.22</v>
          </cell>
          <cell r="C164">
            <v>1.89</v>
          </cell>
          <cell r="D164">
            <v>6.53</v>
          </cell>
          <cell r="F164" t="str">
            <v>2:40.72</v>
          </cell>
        </row>
        <row r="165">
          <cell r="B165">
            <v>7.21</v>
          </cell>
          <cell r="D165">
            <v>6.55</v>
          </cell>
          <cell r="E165">
            <v>95</v>
          </cell>
          <cell r="F165" t="str">
            <v>2:40.53</v>
          </cell>
        </row>
        <row r="166">
          <cell r="C166">
            <v>1.9</v>
          </cell>
          <cell r="D166">
            <v>6.56</v>
          </cell>
          <cell r="F166" t="str">
            <v>2:40.34</v>
          </cell>
        </row>
        <row r="167">
          <cell r="B167">
            <v>7.2</v>
          </cell>
          <cell r="D167">
            <v>6.58</v>
          </cell>
          <cell r="E167">
            <v>95.5</v>
          </cell>
          <cell r="F167" t="str">
            <v>2:40.15</v>
          </cell>
        </row>
        <row r="168">
          <cell r="B168">
            <v>7.19</v>
          </cell>
          <cell r="D168">
            <v>6.6</v>
          </cell>
          <cell r="F168" t="str">
            <v>2:39.96</v>
          </cell>
        </row>
        <row r="169">
          <cell r="B169">
            <v>7.18</v>
          </cell>
          <cell r="C169">
            <v>1.91</v>
          </cell>
          <cell r="D169">
            <v>6.61</v>
          </cell>
          <cell r="E169">
            <v>96</v>
          </cell>
          <cell r="F169" t="str">
            <v>2:39.77</v>
          </cell>
        </row>
        <row r="170">
          <cell r="B170">
            <v>7.17</v>
          </cell>
          <cell r="D170">
            <v>6.63</v>
          </cell>
          <cell r="F170" t="str">
            <v>2:39.58</v>
          </cell>
        </row>
        <row r="171">
          <cell r="B171">
            <v>7.16</v>
          </cell>
          <cell r="D171">
            <v>6.65</v>
          </cell>
          <cell r="E171">
            <v>96.5</v>
          </cell>
          <cell r="F171" t="str">
            <v>2:39.39</v>
          </cell>
        </row>
        <row r="172">
          <cell r="C172">
            <v>1.92</v>
          </cell>
          <cell r="D172">
            <v>6.66</v>
          </cell>
          <cell r="F172" t="str">
            <v>2:39.20</v>
          </cell>
        </row>
        <row r="173">
          <cell r="B173">
            <v>7.15</v>
          </cell>
          <cell r="D173">
            <v>6.68</v>
          </cell>
          <cell r="E173">
            <v>97</v>
          </cell>
          <cell r="F173" t="str">
            <v>2:39.01</v>
          </cell>
        </row>
        <row r="174">
          <cell r="B174">
            <v>7.14</v>
          </cell>
          <cell r="D174">
            <v>6.69</v>
          </cell>
          <cell r="F174" t="str">
            <v>2:38.82</v>
          </cell>
        </row>
        <row r="175">
          <cell r="B175">
            <v>7.13</v>
          </cell>
          <cell r="C175">
            <v>1.93</v>
          </cell>
          <cell r="D175">
            <v>6.71</v>
          </cell>
          <cell r="E175">
            <v>97.5</v>
          </cell>
          <cell r="F175" t="str">
            <v>2:38.63</v>
          </cell>
        </row>
        <row r="176">
          <cell r="B176">
            <v>7.12</v>
          </cell>
          <cell r="D176">
            <v>6.73</v>
          </cell>
          <cell r="F176" t="str">
            <v>2:38.44</v>
          </cell>
        </row>
        <row r="177">
          <cell r="B177">
            <v>7.11</v>
          </cell>
          <cell r="D177">
            <v>6.74</v>
          </cell>
          <cell r="E177">
            <v>98</v>
          </cell>
          <cell r="F177" t="str">
            <v>2:38.25</v>
          </cell>
        </row>
        <row r="178">
          <cell r="B178">
            <v>7.1</v>
          </cell>
          <cell r="C178">
            <v>1.94</v>
          </cell>
          <cell r="D178">
            <v>6.76</v>
          </cell>
          <cell r="F178" t="str">
            <v>2:37.87</v>
          </cell>
        </row>
        <row r="179">
          <cell r="D179">
            <v>6.78</v>
          </cell>
          <cell r="E179">
            <v>98.5</v>
          </cell>
          <cell r="F179" t="str">
            <v>2:37.68</v>
          </cell>
        </row>
        <row r="180">
          <cell r="B180">
            <v>7.09</v>
          </cell>
          <cell r="D180">
            <v>6.79</v>
          </cell>
          <cell r="F180" t="str">
            <v>2:37.49</v>
          </cell>
        </row>
        <row r="181">
          <cell r="B181">
            <v>7.08</v>
          </cell>
          <cell r="C181">
            <v>1.95</v>
          </cell>
          <cell r="D181">
            <v>6.81</v>
          </cell>
          <cell r="E181">
            <v>99</v>
          </cell>
          <cell r="F181" t="str">
            <v>2:37.30</v>
          </cell>
        </row>
        <row r="182">
          <cell r="B182">
            <v>7.07</v>
          </cell>
          <cell r="D182">
            <v>6.82</v>
          </cell>
          <cell r="F182" t="str">
            <v>2:37.05</v>
          </cell>
        </row>
        <row r="183">
          <cell r="B183">
            <v>7.06</v>
          </cell>
          <cell r="C183">
            <v>1.96</v>
          </cell>
          <cell r="D183">
            <v>6.84</v>
          </cell>
          <cell r="E183">
            <v>99.5</v>
          </cell>
          <cell r="F183" t="str">
            <v>2:36.80</v>
          </cell>
        </row>
        <row r="184">
          <cell r="B184">
            <v>7.05</v>
          </cell>
          <cell r="C184">
            <v>1.97</v>
          </cell>
          <cell r="D184">
            <v>6.86</v>
          </cell>
          <cell r="F184" t="str">
            <v>2:36.55</v>
          </cell>
        </row>
        <row r="185">
          <cell r="B185">
            <v>7.04</v>
          </cell>
          <cell r="D185">
            <v>6.87</v>
          </cell>
          <cell r="E185">
            <v>100</v>
          </cell>
          <cell r="F185" t="str">
            <v>2:36.30</v>
          </cell>
        </row>
        <row r="186">
          <cell r="C186">
            <v>1.98</v>
          </cell>
          <cell r="D186">
            <v>6.89</v>
          </cell>
          <cell r="F186" t="str">
            <v>2:36.05</v>
          </cell>
        </row>
        <row r="187">
          <cell r="B187">
            <v>7.03</v>
          </cell>
          <cell r="D187">
            <v>6.9</v>
          </cell>
          <cell r="E187">
            <v>100.5</v>
          </cell>
          <cell r="F187" t="str">
            <v>2:35.80</v>
          </cell>
        </row>
        <row r="188">
          <cell r="B188">
            <v>7.02</v>
          </cell>
          <cell r="C188">
            <v>1.99</v>
          </cell>
          <cell r="D188">
            <v>6.92</v>
          </cell>
          <cell r="F188" t="str">
            <v>2:35.55</v>
          </cell>
        </row>
        <row r="189">
          <cell r="B189">
            <v>7.01</v>
          </cell>
          <cell r="C189">
            <v>2</v>
          </cell>
          <cell r="D189">
            <v>6.94</v>
          </cell>
          <cell r="E189">
            <v>101</v>
          </cell>
          <cell r="F189" t="str">
            <v>2:35.30</v>
          </cell>
        </row>
        <row r="190">
          <cell r="B190">
            <v>7</v>
          </cell>
          <cell r="D190">
            <v>6.95</v>
          </cell>
          <cell r="F190" t="str">
            <v>2:35.05</v>
          </cell>
        </row>
        <row r="191">
          <cell r="C191">
            <v>2.01</v>
          </cell>
          <cell r="D191">
            <v>6.97</v>
          </cell>
          <cell r="E191">
            <v>101.5</v>
          </cell>
          <cell r="F191" t="str">
            <v>2:34.80</v>
          </cell>
        </row>
        <row r="192">
          <cell r="B192">
            <v>6.99</v>
          </cell>
          <cell r="D192">
            <v>6.98</v>
          </cell>
          <cell r="F192" t="str">
            <v>2:34.55</v>
          </cell>
        </row>
        <row r="193">
          <cell r="B193">
            <v>6.98</v>
          </cell>
          <cell r="C193">
            <v>2.02</v>
          </cell>
          <cell r="D193">
            <v>7</v>
          </cell>
          <cell r="E193">
            <v>102</v>
          </cell>
          <cell r="F193" t="str">
            <v>2:34.30</v>
          </cell>
        </row>
        <row r="194">
          <cell r="B194">
            <v>6.97</v>
          </cell>
          <cell r="D194">
            <v>7.01</v>
          </cell>
          <cell r="F194" t="str">
            <v>2:34.05</v>
          </cell>
        </row>
        <row r="195">
          <cell r="B195">
            <v>6.96</v>
          </cell>
          <cell r="C195">
            <v>2.03</v>
          </cell>
          <cell r="D195">
            <v>7.03</v>
          </cell>
          <cell r="E195">
            <v>102.5</v>
          </cell>
          <cell r="F195" t="str">
            <v>2:33.80</v>
          </cell>
        </row>
        <row r="196">
          <cell r="D196">
            <v>7.05</v>
          </cell>
          <cell r="F196" t="str">
            <v>2:33.55</v>
          </cell>
        </row>
        <row r="197">
          <cell r="B197">
            <v>6.95</v>
          </cell>
          <cell r="C197">
            <v>2.04</v>
          </cell>
          <cell r="D197">
            <v>7.06</v>
          </cell>
          <cell r="E197">
            <v>103</v>
          </cell>
          <cell r="F197" t="str">
            <v>2:33.30</v>
          </cell>
        </row>
        <row r="198">
          <cell r="B198">
            <v>6.94</v>
          </cell>
          <cell r="D198">
            <v>7.08</v>
          </cell>
          <cell r="F198" t="str">
            <v>2:33.05</v>
          </cell>
        </row>
        <row r="199">
          <cell r="B199">
            <v>6.93</v>
          </cell>
          <cell r="C199">
            <v>2.05</v>
          </cell>
          <cell r="D199">
            <v>7.09</v>
          </cell>
          <cell r="E199">
            <v>103.5</v>
          </cell>
          <cell r="F199" t="str">
            <v>2:32.80</v>
          </cell>
        </row>
        <row r="200">
          <cell r="B200">
            <v>6.92</v>
          </cell>
          <cell r="D200">
            <v>7.11</v>
          </cell>
          <cell r="F200" t="str">
            <v>2:32.65</v>
          </cell>
        </row>
        <row r="201">
          <cell r="B201">
            <v>6.91</v>
          </cell>
          <cell r="C201">
            <v>2.06</v>
          </cell>
          <cell r="D201">
            <v>7.12</v>
          </cell>
          <cell r="E201">
            <v>104</v>
          </cell>
          <cell r="F201" t="str">
            <v>2:32.30</v>
          </cell>
        </row>
      </sheetData>
      <sheetData sheetId="2">
        <row r="2">
          <cell r="D2" t="str">
            <v>SP 4 Bolesławiec</v>
          </cell>
        </row>
        <row r="12">
          <cell r="O12">
            <v>1194</v>
          </cell>
        </row>
        <row r="20">
          <cell r="D20" t="str">
            <v>SP 1 Pieńsk</v>
          </cell>
        </row>
        <row r="30">
          <cell r="O30">
            <v>1035</v>
          </cell>
        </row>
        <row r="38">
          <cell r="D38" t="str">
            <v>SP 15 Jelenia Góra</v>
          </cell>
        </row>
        <row r="48">
          <cell r="O48">
            <v>888</v>
          </cell>
        </row>
        <row r="56">
          <cell r="D56" t="str">
            <v>SP 5 Zgorzelec</v>
          </cell>
        </row>
        <row r="66">
          <cell r="O66">
            <v>1014</v>
          </cell>
        </row>
        <row r="73">
          <cell r="D73" t="str">
            <v>SP Smolnik</v>
          </cell>
        </row>
        <row r="83">
          <cell r="O83">
            <v>1054</v>
          </cell>
        </row>
        <row r="91">
          <cell r="D91" t="str">
            <v>SP Kopaniec</v>
          </cell>
        </row>
        <row r="101">
          <cell r="O101">
            <v>917</v>
          </cell>
        </row>
        <row r="125">
          <cell r="D125" t="str">
            <v>SP 3 Zgorzelec</v>
          </cell>
        </row>
        <row r="135">
          <cell r="O135">
            <v>843</v>
          </cell>
        </row>
        <row r="142">
          <cell r="D142" t="str">
            <v>SP 1 Bolesławiec</v>
          </cell>
        </row>
        <row r="152">
          <cell r="O152">
            <v>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91">
      <selection activeCell="D5" sqref="D5"/>
    </sheetView>
  </sheetViews>
  <sheetFormatPr defaultColWidth="8.796875" defaultRowHeight="14.25"/>
  <cols>
    <col min="1" max="1" width="11.3984375" style="0" customWidth="1"/>
    <col min="2" max="2" width="16.3984375" style="0" customWidth="1"/>
    <col min="3" max="3" width="6.8984375" style="0" customWidth="1"/>
    <col min="4" max="4" width="16.69921875" style="0" customWidth="1"/>
    <col min="5" max="5" width="6" style="0" customWidth="1"/>
    <col min="6" max="6" width="3.59765625" style="0" customWidth="1"/>
    <col min="7" max="7" width="4.3984375" style="0" customWidth="1"/>
    <col min="8" max="8" width="3.69921875" style="0" customWidth="1"/>
    <col min="9" max="9" width="9.59765625" style="0" customWidth="1"/>
    <col min="10" max="10" width="3.5" style="0" customWidth="1"/>
    <col min="11" max="11" width="10.8984375" style="0" customWidth="1"/>
    <col min="12" max="12" width="3.59765625" style="0" customWidth="1"/>
    <col min="13" max="13" width="8.59765625" style="0" customWidth="1"/>
    <col min="14" max="14" width="3.8984375" style="0" customWidth="1"/>
    <col min="15" max="15" width="8.69921875" style="0" customWidth="1"/>
  </cols>
  <sheetData>
    <row r="1" spans="1:3" ht="15.75" thickBot="1" thickTop="1">
      <c r="A1" s="1" t="s">
        <v>0</v>
      </c>
      <c r="B1" s="2" t="s">
        <v>1</v>
      </c>
      <c r="C1" s="3" t="s">
        <v>7</v>
      </c>
    </row>
    <row r="2" spans="1:3" ht="15" thickTop="1">
      <c r="A2" s="4">
        <v>1</v>
      </c>
      <c r="B2" s="5" t="str">
        <f>'[1]Arkusz1'!D20</f>
        <v>SP 4 Bolesławiec</v>
      </c>
      <c r="C2" s="6">
        <f>'[1]Arkusz1'!O30</f>
        <v>1255</v>
      </c>
    </row>
    <row r="3" spans="1:3" ht="14.25">
      <c r="A3" s="7">
        <v>2</v>
      </c>
      <c r="B3" s="5" t="str">
        <f>'[1]Arkusz1'!D38</f>
        <v>SP 5 Zgorzelec</v>
      </c>
      <c r="C3" s="6">
        <f>'[1]Arkusz1'!O48</f>
        <v>1184</v>
      </c>
    </row>
    <row r="4" spans="1:3" ht="14.25">
      <c r="A4" s="7">
        <v>3</v>
      </c>
      <c r="B4" s="5" t="str">
        <f>'[1]Arkusz1'!D73</f>
        <v>SP 3 Zgorzelec</v>
      </c>
      <c r="C4" s="6">
        <f>'[1]Arkusz1'!O83</f>
        <v>1165</v>
      </c>
    </row>
    <row r="5" spans="1:3" ht="14.25">
      <c r="A5" s="7">
        <v>4</v>
      </c>
      <c r="B5" s="5" t="str">
        <f>'[1]Arkusz1'!D142</f>
        <v>SP 2 Lwówek Śl.</v>
      </c>
      <c r="C5" s="6">
        <v>1132</v>
      </c>
    </row>
    <row r="6" spans="1:3" ht="14.25">
      <c r="A6" s="7">
        <v>5</v>
      </c>
      <c r="B6" s="5" t="str">
        <f>'[1]Arkusz1'!D56</f>
        <v>SP Smolnik</v>
      </c>
      <c r="C6" s="6">
        <f>'[1]Arkusz1'!O66</f>
        <v>1056</v>
      </c>
    </row>
    <row r="7" spans="1:3" ht="14.25">
      <c r="A7" s="7">
        <v>6</v>
      </c>
      <c r="B7" s="5" t="str">
        <f>'[1]Arkusz1'!D2</f>
        <v>SP Pisarzowice</v>
      </c>
      <c r="C7" s="6">
        <f>'[1]Arkusz1'!O12</f>
        <v>1050</v>
      </c>
    </row>
    <row r="8" spans="1:3" ht="14.25">
      <c r="A8" s="7">
        <v>7</v>
      </c>
      <c r="B8" s="5" t="str">
        <f>'[1]Arkusz1'!D91</f>
        <v>SP 11 Jelenia Góra</v>
      </c>
      <c r="C8" s="6">
        <f>'[1]Arkusz1'!O101</f>
        <v>1027</v>
      </c>
    </row>
    <row r="9" spans="1:3" ht="14.25">
      <c r="A9" s="7">
        <v>8</v>
      </c>
      <c r="B9" s="5" t="str">
        <f>'[1]Arkusz1'!D108</f>
        <v>SP 1 Świeradów</v>
      </c>
      <c r="C9" s="6">
        <f>'[1]Arkusz1'!O118</f>
        <v>1001</v>
      </c>
    </row>
    <row r="10" spans="1:3" ht="14.25">
      <c r="A10" s="7">
        <v>9</v>
      </c>
      <c r="B10" s="5" t="str">
        <f>'[1]Arkusz1'!D125</f>
        <v>SP Parowa</v>
      </c>
      <c r="C10" s="6">
        <f>'[1]Arkusz1'!O135</f>
        <v>911</v>
      </c>
    </row>
    <row r="11" spans="1:3" ht="14.25">
      <c r="A11" s="7">
        <v>10</v>
      </c>
      <c r="B11" s="5" t="str">
        <f>'[1]Arkusz1'!D159</f>
        <v>SP 15 Jelenia Góra</v>
      </c>
      <c r="C11" s="6">
        <f>'[1]Arkusz1'!O169</f>
        <v>881</v>
      </c>
    </row>
    <row r="12" ht="15" thickBot="1"/>
    <row r="13" spans="1:15" ht="15.75" thickBot="1" thickTop="1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7</v>
      </c>
      <c r="I13" s="8" t="s">
        <v>9</v>
      </c>
      <c r="J13" s="8" t="s">
        <v>7</v>
      </c>
      <c r="K13" s="8" t="s">
        <v>10</v>
      </c>
      <c r="L13" s="8" t="s">
        <v>7</v>
      </c>
      <c r="M13" s="8" t="s">
        <v>11</v>
      </c>
      <c r="N13" s="8" t="s">
        <v>7</v>
      </c>
      <c r="O13" s="8" t="s">
        <v>12</v>
      </c>
    </row>
    <row r="14" spans="1:15" ht="15" thickTop="1">
      <c r="A14" s="9" t="s">
        <v>13</v>
      </c>
      <c r="B14" s="10" t="s">
        <v>14</v>
      </c>
      <c r="C14" s="11">
        <v>2003</v>
      </c>
      <c r="D14" s="12" t="s">
        <v>15</v>
      </c>
      <c r="E14" s="13">
        <v>9.04</v>
      </c>
      <c r="F14" s="14">
        <f>IF(E14=0,0,IF(ISNUMBER(MATCH(E14,'[1]DB'!$B$2:$B$201,-1))=TRUE,MATCH(E14,'[1]DB'!$B$2:$B$201,-1),0))</f>
        <v>76</v>
      </c>
      <c r="G14" s="15"/>
      <c r="H14" s="14">
        <f>IF(G14=0,0,IF(ISNUMBER(MATCH(G14,'[1]DB'!$C$2:$C$201,1))=TRUE,MATCH(G14,'[1]DB'!$C$2:$C$201,1),0))</f>
        <v>0</v>
      </c>
      <c r="I14" s="16">
        <v>4.11</v>
      </c>
      <c r="J14" s="14">
        <f>IF(I14=0,0,IF(ISNUMBER(MATCH(I14,'[1]DB'!$D$2:$D$201,1))=TRUE,MATCH(I14,'[1]DB'!$D$2:$D$201,1),0))</f>
        <v>60</v>
      </c>
      <c r="K14" s="17">
        <v>37</v>
      </c>
      <c r="L14" s="14">
        <f>IF(K14=0,0,IF(ISNUMBER(MATCH(K14,'[1]DB'!$E$2:$E$201,1))=TRUE,MATCH(K14,'[1]DB'!$E$2:$E$201,1),0))</f>
        <v>65</v>
      </c>
      <c r="M14" s="18" t="s">
        <v>16</v>
      </c>
      <c r="N14" s="19">
        <f>IF(ISNUMBER(MATCH(M14,'[1]DB'!$F$2:$F$201,-1))=TRUE,MATCH(M14,'[1]DB'!$F$2:$F$201,-1),0)</f>
        <v>71</v>
      </c>
      <c r="O14" s="20">
        <f aca="true" t="shared" si="0" ref="O14:O19">SUM(F14,H14,J14,L14,N14)</f>
        <v>272</v>
      </c>
    </row>
    <row r="15" spans="1:15" ht="14.25">
      <c r="A15" s="21" t="s">
        <v>17</v>
      </c>
      <c r="B15" s="22" t="s">
        <v>18</v>
      </c>
      <c r="C15" s="23">
        <v>2003</v>
      </c>
      <c r="D15" s="24" t="s">
        <v>15</v>
      </c>
      <c r="E15" s="25">
        <v>9.21</v>
      </c>
      <c r="F15" s="26">
        <f>IF(E15=0,0,IF(ISNUMBER(MATCH(E15,'[1]DB'!$B$2:$B$201,-1))=TRUE,MATCH(E15,'[1]DB'!$B$2:$B$201,-1),0))</f>
        <v>70</v>
      </c>
      <c r="G15" s="27"/>
      <c r="H15" s="26">
        <f>IF(G15=0,0,IF(ISNUMBER(MATCH(G15,'[1]DB'!$C$2:$C$201,1))=TRUE,MATCH(G15,'[1]DB'!$C$2:$C$201,1),0))</f>
        <v>0</v>
      </c>
      <c r="I15" s="25">
        <v>4.1</v>
      </c>
      <c r="J15" s="26">
        <f>IF(I15=0,0,IF(ISNUMBER(MATCH(I15,'[1]DB'!$D$2:$D$201,1))=TRUE,MATCH(I15,'[1]DB'!$D$2:$D$201,1),0))</f>
        <v>59</v>
      </c>
      <c r="K15" s="28">
        <v>37</v>
      </c>
      <c r="L15" s="26">
        <f>IF(K15=0,0,IF(ISNUMBER(MATCH(K15,'[1]DB'!$E$2:$E$201,1))=TRUE,MATCH(K15,'[1]DB'!$E$2:$E$201,1),0))</f>
        <v>65</v>
      </c>
      <c r="M15" s="28" t="s">
        <v>19</v>
      </c>
      <c r="N15" s="29">
        <f>IF(ISNUMBER(MATCH(M15,'[1]DB'!$F$2:$F$201,-1))=TRUE,MATCH(M15,'[1]DB'!$F$2:$F$201,-1),0)</f>
        <v>45</v>
      </c>
      <c r="O15" s="20">
        <f t="shared" si="0"/>
        <v>239</v>
      </c>
    </row>
    <row r="16" spans="1:15" ht="14.25">
      <c r="A16" s="21" t="s">
        <v>20</v>
      </c>
      <c r="B16" s="22" t="s">
        <v>21</v>
      </c>
      <c r="C16" s="23">
        <v>2005</v>
      </c>
      <c r="D16" s="24" t="s">
        <v>15</v>
      </c>
      <c r="E16" s="25">
        <v>9.36</v>
      </c>
      <c r="F16" s="26">
        <f>IF(E16=0,0,IF(ISNUMBER(MATCH(E16,'[1]DB'!$B$2:$B$201,-1))=TRUE,MATCH(E16,'[1]DB'!$B$2:$B$201,-1),0))</f>
        <v>64</v>
      </c>
      <c r="G16" s="27"/>
      <c r="H16" s="26">
        <f>IF(G16=0,0,IF(ISNUMBER(MATCH(G16,'[1]DB'!$C$2:$C$201,1))=TRUE,MATCH(G16,'[1]DB'!$C$2:$C$201,1),0))</f>
        <v>0</v>
      </c>
      <c r="I16" s="25">
        <v>3.92</v>
      </c>
      <c r="J16" s="26">
        <f>IF(I16=0,0,IF(ISNUMBER(MATCH(I16,'[1]DB'!$D$2:$D$201,1))=TRUE,MATCH(I16,'[1]DB'!$D$2:$D$201,1),0))</f>
        <v>51</v>
      </c>
      <c r="K16" s="28">
        <v>25</v>
      </c>
      <c r="L16" s="26">
        <f>IF(K16=0,0,IF(ISNUMBER(MATCH(K16,'[1]DB'!$E$2:$E$201,1))=TRUE,MATCH(K16,'[1]DB'!$E$2:$E$201,1),0))</f>
        <v>34</v>
      </c>
      <c r="M16" s="28" t="s">
        <v>22</v>
      </c>
      <c r="N16" s="29">
        <f>IF(ISNUMBER(MATCH(M16,'[1]DB'!$F$2:$F$201,-1))=TRUE,MATCH(M16,'[1]DB'!$F$2:$F$201,-1),0)</f>
        <v>70</v>
      </c>
      <c r="O16" s="20">
        <f t="shared" si="0"/>
        <v>219</v>
      </c>
    </row>
    <row r="17" spans="1:15" ht="14.25">
      <c r="A17" s="21" t="s">
        <v>23</v>
      </c>
      <c r="B17" s="22" t="s">
        <v>21</v>
      </c>
      <c r="C17" s="23">
        <v>2004</v>
      </c>
      <c r="D17" s="24" t="s">
        <v>15</v>
      </c>
      <c r="E17" s="25">
        <v>9.78</v>
      </c>
      <c r="F17" s="26">
        <f>IF(E17=0,0,IF(ISNUMBER(MATCH(E17,'[1]DB'!$B$2:$B$201,-1))=TRUE,MATCH(E17,'[1]DB'!$B$2:$B$201,-1),0))</f>
        <v>54</v>
      </c>
      <c r="G17" s="27"/>
      <c r="H17" s="26">
        <f>IF(G17=0,0,IF(ISNUMBER(MATCH(G17,'[1]DB'!$C$2:$C$201,1))=TRUE,MATCH(G17,'[1]DB'!$C$2:$C$201,1),0))</f>
        <v>0</v>
      </c>
      <c r="I17" s="25">
        <v>3.28</v>
      </c>
      <c r="J17" s="26">
        <f>IF(I17=0,0,IF(ISNUMBER(MATCH(I17,'[1]DB'!$D$2:$D$201,1))=TRUE,MATCH(I17,'[1]DB'!$D$2:$D$201,1),0))</f>
        <v>30</v>
      </c>
      <c r="K17" s="28">
        <v>30</v>
      </c>
      <c r="L17" s="26">
        <f>IF(K17=0,0,IF(ISNUMBER(MATCH(K17,'[1]DB'!$E$2:$E$201,1))=TRUE,MATCH(K17,'[1]DB'!$E$2:$E$201,1),0))</f>
        <v>47</v>
      </c>
      <c r="M17" s="28" t="s">
        <v>24</v>
      </c>
      <c r="N17" s="29">
        <f>IF(ISNUMBER(MATCH(M17,'[1]DB'!$F$2:$F$201,-1))=TRUE,MATCH(M17,'[1]DB'!$F$2:$F$201,-1),0)</f>
        <v>33</v>
      </c>
      <c r="O17" s="20">
        <f t="shared" si="0"/>
        <v>164</v>
      </c>
    </row>
    <row r="18" spans="1:15" ht="15" thickBot="1">
      <c r="A18" s="30" t="s">
        <v>25</v>
      </c>
      <c r="B18" s="31" t="s">
        <v>21</v>
      </c>
      <c r="C18" s="32">
        <v>2003</v>
      </c>
      <c r="D18" s="33" t="s">
        <v>15</v>
      </c>
      <c r="E18" s="34">
        <v>10.22</v>
      </c>
      <c r="F18" s="35">
        <f>IF(E18=0,0,IF(ISNUMBER(MATCH(E18,'[1]DB'!$B$2:$B$201,-1))=TRUE,MATCH(E18,'[1]DB'!$B$2:$B$201,-1),0))</f>
        <v>43</v>
      </c>
      <c r="G18" s="36"/>
      <c r="H18" s="35">
        <f>IF(G18=0,0,IF(ISNUMBER(MATCH(G18,'[1]DB'!$C$2:$C$201,1))=TRUE,MATCH(G18,'[1]DB'!$C$2:$C$201,1),0))</f>
        <v>0</v>
      </c>
      <c r="I18" s="37">
        <v>3.54</v>
      </c>
      <c r="J18" s="35">
        <f>IF(I18=0,0,IF(ISNUMBER(MATCH(I18,'[1]DB'!$D$2:$D$201,1))=TRUE,MATCH(I18,'[1]DB'!$D$2:$D$201,1),0))</f>
        <v>38</v>
      </c>
      <c r="K18" s="38">
        <v>21</v>
      </c>
      <c r="L18" s="35">
        <f>IF(K18=0,0,IF(ISNUMBER(MATCH(K18,'[1]DB'!$E$2:$E$201,1))=TRUE,MATCH(K18,'[1]DB'!$E$2:$E$201,1),0))</f>
        <v>26</v>
      </c>
      <c r="M18" s="38" t="s">
        <v>26</v>
      </c>
      <c r="N18" s="39">
        <f>IF(ISNUMBER(MATCH(M18,'[1]DB'!$F$2:$F$201,-1))=TRUE,MATCH(M18,'[1]DB'!$F$2:$F$201,-1),0)</f>
        <v>49</v>
      </c>
      <c r="O18" s="40">
        <f t="shared" si="0"/>
        <v>156</v>
      </c>
    </row>
    <row r="19" spans="1:15" ht="15.75" thickBot="1" thickTop="1">
      <c r="A19" s="41" t="s">
        <v>27</v>
      </c>
      <c r="B19" s="42" t="s">
        <v>28</v>
      </c>
      <c r="C19" s="43">
        <v>2003</v>
      </c>
      <c r="D19" s="44" t="s">
        <v>15</v>
      </c>
      <c r="E19" s="13">
        <v>9.95</v>
      </c>
      <c r="F19" s="45">
        <f>IF(E19=0,0,IF(ISNUMBER(MATCH(E19,'[1]DB'!$B$2:$B$201,-1))=TRUE,MATCH(E19,'[1]DB'!$B$2:$B$201,-1),0))</f>
        <v>50</v>
      </c>
      <c r="G19" s="46"/>
      <c r="H19" s="45">
        <f>IF(G19=0,0,IF(ISNUMBER(MATCH(G19,'[1]DB'!$C$2:$C$201,1))=TRUE,MATCH(G19,'[1]DB'!$C$2:$C$201,1),0))</f>
        <v>0</v>
      </c>
      <c r="I19" s="47">
        <v>3.6</v>
      </c>
      <c r="J19" s="45">
        <f>IF(I19=0,0,IF(ISNUMBER(MATCH(I19,'[1]DB'!$D$2:$D$201,1))=TRUE,MATCH(I19,'[1]DB'!$D$2:$D$201,1),0))</f>
        <v>40</v>
      </c>
      <c r="K19" s="48">
        <v>23</v>
      </c>
      <c r="L19" s="45">
        <f>IF(K19=0,0,IF(ISNUMBER(MATCH(K19,'[1]DB'!$E$2:$E$201,1))=TRUE,MATCH(K19,'[1]DB'!$E$2:$E$201,1),0))</f>
        <v>30</v>
      </c>
      <c r="M19" s="49" t="s">
        <v>29</v>
      </c>
      <c r="N19" s="50">
        <f>IF(ISNUMBER(MATCH(M19,'[1]DB'!$F$2:$F$201,-1))=TRUE,MATCH(M19,'[1]DB'!$F$2:$F$201,-1),0)</f>
        <v>34</v>
      </c>
      <c r="O19" s="51">
        <f t="shared" si="0"/>
        <v>154</v>
      </c>
    </row>
    <row r="20" spans="1:15" ht="15.75" thickBot="1" thickTop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21" t="s">
        <v>30</v>
      </c>
      <c r="N20" s="122"/>
      <c r="O20" s="62">
        <f>SUM(O14:O18)</f>
        <v>1050</v>
      </c>
    </row>
    <row r="21" spans="1:15" ht="15.75" thickBot="1" thickTop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5.75" thickBot="1" thickTop="1">
      <c r="A22" s="8" t="s">
        <v>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7</v>
      </c>
      <c r="I22" s="8" t="s">
        <v>9</v>
      </c>
      <c r="J22" s="8" t="s">
        <v>7</v>
      </c>
      <c r="K22" s="8" t="s">
        <v>10</v>
      </c>
      <c r="L22" s="8" t="s">
        <v>7</v>
      </c>
      <c r="M22" s="8" t="s">
        <v>11</v>
      </c>
      <c r="N22" s="8" t="s">
        <v>7</v>
      </c>
      <c r="O22" s="8" t="s">
        <v>12</v>
      </c>
    </row>
    <row r="23" spans="1:15" ht="15" thickTop="1">
      <c r="A23" s="65" t="s">
        <v>31</v>
      </c>
      <c r="B23" s="66" t="s">
        <v>32</v>
      </c>
      <c r="C23" s="67">
        <v>2003</v>
      </c>
      <c r="D23" s="68" t="s">
        <v>33</v>
      </c>
      <c r="E23" s="13">
        <v>8.83</v>
      </c>
      <c r="F23" s="14">
        <f>IF(E23=0,0,IF(ISNUMBER(MATCH(E23,'[1]DB'!$B$2:$B$201,-1))=TRUE,MATCH(E23,'[1]DB'!$B$2:$B$201,-1),0))</f>
        <v>85</v>
      </c>
      <c r="G23" s="15"/>
      <c r="H23" s="14">
        <f>IF(G23=0,0,IF(ISNUMBER(MATCH(G23,'[1]DB'!$C$2:$C$201,1))=TRUE,MATCH(G23,'[1]DB'!$C$2:$C$201,1),0))</f>
        <v>0</v>
      </c>
      <c r="I23" s="16">
        <v>4.62</v>
      </c>
      <c r="J23" s="14">
        <f>IF(I23=0,0,IF(ISNUMBER(MATCH(I23,'[1]DB'!$D$2:$D$201,1))=TRUE,MATCH(I23,'[1]DB'!$D$2:$D$201,1),0))</f>
        <v>86</v>
      </c>
      <c r="K23" s="17">
        <v>29</v>
      </c>
      <c r="L23" s="14">
        <f>IF(K23=0,0,IF(ISNUMBER(MATCH(K23,'[1]DB'!$E$2:$E$201,1))=TRUE,MATCH(K23,'[1]DB'!$E$2:$E$201,1),0))</f>
        <v>44</v>
      </c>
      <c r="M23" s="69" t="s">
        <v>34</v>
      </c>
      <c r="N23" s="19">
        <f>IF(ISNUMBER(MATCH(M23,'[1]DB'!$F$2:$F$201,-1))=TRUE,MATCH(M23,'[1]DB'!$F$2:$F$201,-1),0)</f>
        <v>67</v>
      </c>
      <c r="O23" s="20">
        <f aca="true" t="shared" si="1" ref="O23:O28">SUM(F23,H23,J23,L23,N23)</f>
        <v>282</v>
      </c>
    </row>
    <row r="24" spans="1:15" ht="14.25">
      <c r="A24" s="70" t="s">
        <v>35</v>
      </c>
      <c r="B24" s="71" t="s">
        <v>36</v>
      </c>
      <c r="C24" s="72">
        <v>2003</v>
      </c>
      <c r="D24" s="73" t="s">
        <v>33</v>
      </c>
      <c r="E24" s="25">
        <v>9</v>
      </c>
      <c r="F24" s="26">
        <f>IF(E24=0,0,IF(ISNUMBER(MATCH(E24,'[1]DB'!$B$2:$B$201,-1))=TRUE,MATCH(E24,'[1]DB'!$B$2:$B$201,-1),0))</f>
        <v>78</v>
      </c>
      <c r="G24" s="27"/>
      <c r="H24" s="26">
        <f>IF(G24=0,0,IF(ISNUMBER(MATCH(G24,'[1]DB'!$C$2:$C$201,1))=TRUE,MATCH(G24,'[1]DB'!$C$2:$C$201,1),0))</f>
        <v>0</v>
      </c>
      <c r="I24" s="25">
        <v>4.06</v>
      </c>
      <c r="J24" s="26">
        <f>IF(I24=0,0,IF(ISNUMBER(MATCH(I24,'[1]DB'!$D$2:$D$201,1))=TRUE,MATCH(I24,'[1]DB'!$D$2:$D$201,1),0))</f>
        <v>57</v>
      </c>
      <c r="K24" s="28">
        <v>39</v>
      </c>
      <c r="L24" s="26">
        <f>IF(K24=0,0,IF(ISNUMBER(MATCH(K24,'[1]DB'!$E$2:$E$201,1))=TRUE,MATCH(K24,'[1]DB'!$E$2:$E$201,1),0))</f>
        <v>70</v>
      </c>
      <c r="M24" s="28" t="s">
        <v>37</v>
      </c>
      <c r="N24" s="29">
        <f>IF(ISNUMBER(MATCH(M24,'[1]DB'!$F$2:$F$201,-1))=TRUE,MATCH(M24,'[1]DB'!$F$2:$F$201,-1),0)</f>
        <v>57</v>
      </c>
      <c r="O24" s="20">
        <f t="shared" si="1"/>
        <v>262</v>
      </c>
    </row>
    <row r="25" spans="1:15" ht="14.25">
      <c r="A25" s="70" t="s">
        <v>38</v>
      </c>
      <c r="B25" s="71" t="s">
        <v>39</v>
      </c>
      <c r="C25" s="72">
        <v>2003</v>
      </c>
      <c r="D25" s="73" t="s">
        <v>33</v>
      </c>
      <c r="E25" s="25">
        <v>9.31</v>
      </c>
      <c r="F25" s="26">
        <f>IF(E25=0,0,IF(ISNUMBER(MATCH(E25,'[1]DB'!$B$2:$B$201,-1))=TRUE,MATCH(E25,'[1]DB'!$B$2:$B$201,-1),0))</f>
        <v>66</v>
      </c>
      <c r="G25" s="27"/>
      <c r="H25" s="26">
        <f>IF(G25=0,0,IF(ISNUMBER(MATCH(G25,'[1]DB'!$C$2:$C$201,1))=TRUE,MATCH(G25,'[1]DB'!$C$2:$C$201,1),0))</f>
        <v>0</v>
      </c>
      <c r="I25" s="25">
        <v>3.88</v>
      </c>
      <c r="J25" s="26">
        <f>IF(I25=0,0,IF(ISNUMBER(MATCH(I25,'[1]DB'!$D$2:$D$201,1))=TRUE,MATCH(I25,'[1]DB'!$D$2:$D$201,1),0))</f>
        <v>50</v>
      </c>
      <c r="K25" s="28">
        <v>39</v>
      </c>
      <c r="L25" s="26">
        <f>IF(K25=0,0,IF(ISNUMBER(MATCH(K25,'[1]DB'!$E$2:$E$201,1))=TRUE,MATCH(K25,'[1]DB'!$E$2:$E$201,1),0))</f>
        <v>70</v>
      </c>
      <c r="M25" s="28" t="s">
        <v>40</v>
      </c>
      <c r="N25" s="29">
        <f>IF(ISNUMBER(MATCH(M25,'[1]DB'!$F$2:$F$201,-1))=TRUE,MATCH(M25,'[1]DB'!$F$2:$F$201,-1),0)</f>
        <v>64</v>
      </c>
      <c r="O25" s="20">
        <f t="shared" si="1"/>
        <v>250</v>
      </c>
    </row>
    <row r="26" spans="1:15" ht="14.25">
      <c r="A26" s="70" t="s">
        <v>41</v>
      </c>
      <c r="B26" s="71" t="s">
        <v>42</v>
      </c>
      <c r="C26" s="72">
        <v>2003</v>
      </c>
      <c r="D26" s="73" t="s">
        <v>33</v>
      </c>
      <c r="E26" s="25">
        <v>9.28</v>
      </c>
      <c r="F26" s="26">
        <f>IF(E26=0,0,IF(ISNUMBER(MATCH(E26,'[1]DB'!$B$2:$B$201,-1))=TRUE,MATCH(E26,'[1]DB'!$B$2:$B$201,-1),0))</f>
        <v>68</v>
      </c>
      <c r="G26" s="27"/>
      <c r="H26" s="26">
        <f>IF(G26=0,0,IF(ISNUMBER(MATCH(G26,'[1]DB'!$C$2:$C$201,1))=TRUE,MATCH(G26,'[1]DB'!$C$2:$C$201,1),0))</f>
        <v>0</v>
      </c>
      <c r="I26" s="52">
        <v>4.17</v>
      </c>
      <c r="J26" s="26">
        <f>IF(I26=0,0,IF(ISNUMBER(MATCH(I26,'[1]DB'!$D$2:$D$201,1))=TRUE,MATCH(I26,'[1]DB'!$D$2:$D$201,1),0))</f>
        <v>63</v>
      </c>
      <c r="K26" s="54">
        <v>29</v>
      </c>
      <c r="L26" s="26">
        <f>IF(K26=0,0,IF(ISNUMBER(MATCH(K26,'[1]DB'!$E$2:$E$201,1))=TRUE,MATCH(K26,'[1]DB'!$E$2:$E$201,1),0))</f>
        <v>44</v>
      </c>
      <c r="M26" s="53" t="s">
        <v>43</v>
      </c>
      <c r="N26" s="29">
        <f>IF(ISNUMBER(MATCH(M26,'[1]DB'!$F$2:$F$201,-1))=TRUE,MATCH(M26,'[1]DB'!$F$2:$F$201,-1),0)</f>
        <v>59</v>
      </c>
      <c r="O26" s="20">
        <f t="shared" si="1"/>
        <v>234</v>
      </c>
    </row>
    <row r="27" spans="1:15" ht="15" thickBot="1">
      <c r="A27" s="74" t="s">
        <v>44</v>
      </c>
      <c r="B27" s="75" t="s">
        <v>45</v>
      </c>
      <c r="C27" s="76">
        <v>2003</v>
      </c>
      <c r="D27" s="77" t="s">
        <v>33</v>
      </c>
      <c r="E27" s="34">
        <v>9.1</v>
      </c>
      <c r="F27" s="35">
        <f>IF(E27=0,0,IF(ISNUMBER(MATCH(E27,'[1]DB'!$B$2:$B$201,-1))=TRUE,MATCH(E27,'[1]DB'!$B$2:$B$201,-1),0))</f>
        <v>74</v>
      </c>
      <c r="G27" s="36"/>
      <c r="H27" s="35">
        <f>IF(G27=0,0,IF(ISNUMBER(MATCH(G27,'[1]DB'!$C$2:$C$201,1))=TRUE,MATCH(G27,'[1]DB'!$C$2:$C$201,1),0))</f>
        <v>0</v>
      </c>
      <c r="I27" s="37">
        <v>3.9</v>
      </c>
      <c r="J27" s="35">
        <f>IF(I27=0,0,IF(ISNUMBER(MATCH(I27,'[1]DB'!$D$2:$D$201,1))=TRUE,MATCH(I27,'[1]DB'!$D$2:$D$201,1),0))</f>
        <v>50</v>
      </c>
      <c r="K27" s="38">
        <v>31</v>
      </c>
      <c r="L27" s="35">
        <f>IF(K27=0,0,IF(ISNUMBER(MATCH(K27,'[1]DB'!$E$2:$E$201,1))=TRUE,MATCH(K27,'[1]DB'!$E$2:$E$201,1),0))</f>
        <v>49</v>
      </c>
      <c r="M27" s="38" t="s">
        <v>46</v>
      </c>
      <c r="N27" s="39">
        <f>IF(ISNUMBER(MATCH(M27,'[1]DB'!$F$2:$F$201,-1))=TRUE,MATCH(M27,'[1]DB'!$F$2:$F$201,-1),0)</f>
        <v>54</v>
      </c>
      <c r="O27" s="40">
        <f t="shared" si="1"/>
        <v>227</v>
      </c>
    </row>
    <row r="28" spans="1:15" ht="15.75" thickBot="1" thickTop="1">
      <c r="A28" s="78" t="s">
        <v>47</v>
      </c>
      <c r="B28" s="79" t="s">
        <v>48</v>
      </c>
      <c r="C28" s="80">
        <v>2003</v>
      </c>
      <c r="D28" s="81" t="s">
        <v>33</v>
      </c>
      <c r="E28" s="13">
        <v>9.6</v>
      </c>
      <c r="F28" s="45">
        <f>IF(E28=0,0,IF(ISNUMBER(MATCH(E28,'[1]DB'!$B$2:$B$201,-1))=TRUE,MATCH(E28,'[1]DB'!$B$2:$B$201,-1),0))</f>
        <v>58</v>
      </c>
      <c r="G28" s="46"/>
      <c r="H28" s="45">
        <f>IF(G28=0,0,IF(ISNUMBER(MATCH(G28,'[1]DB'!$C$2:$C$201,1))=TRUE,MATCH(G28,'[1]DB'!$C$2:$C$201,1),0))</f>
        <v>0</v>
      </c>
      <c r="I28" s="82">
        <v>3.97</v>
      </c>
      <c r="J28" s="45">
        <f>IF(I28=0,0,IF(ISNUMBER(MATCH(I28,'[1]DB'!$D$2:$D$201,1))=TRUE,MATCH(I28,'[1]DB'!$D$2:$D$201,1),0))</f>
        <v>53</v>
      </c>
      <c r="K28" s="48">
        <v>27</v>
      </c>
      <c r="L28" s="45">
        <f>IF(K28=0,0,IF(ISNUMBER(MATCH(K28,'[1]DB'!$E$2:$E$201,1))=TRUE,MATCH(K28,'[1]DB'!$E$2:$E$201,1),0))</f>
        <v>39</v>
      </c>
      <c r="M28" s="83" t="s">
        <v>49</v>
      </c>
      <c r="N28" s="50">
        <f>IF(ISNUMBER(MATCH(M28,'[1]DB'!$F$2:$F$201,-1))=TRUE,MATCH(M28,'[1]DB'!$F$2:$F$201,-1),0)</f>
        <v>64</v>
      </c>
      <c r="O28" s="51">
        <f t="shared" si="1"/>
        <v>214</v>
      </c>
    </row>
    <row r="29" spans="1:15" ht="15.75" thickBot="1" thickTop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121" t="s">
        <v>30</v>
      </c>
      <c r="N29" s="122"/>
      <c r="O29" s="62">
        <f>SUM(O23:O27)</f>
        <v>1255</v>
      </c>
    </row>
    <row r="30" spans="1:15" ht="15" thickTop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4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4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3"/>
      <c r="N32" s="61"/>
      <c r="O32" s="61"/>
    </row>
    <row r="33" spans="1:15" ht="14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14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5" thickBo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4"/>
      <c r="L35" s="61"/>
      <c r="M35" s="61"/>
      <c r="N35" s="61"/>
      <c r="O35" s="61"/>
    </row>
    <row r="36" spans="1:15" ht="15.75" thickBot="1" thickTop="1">
      <c r="A36" s="8" t="s">
        <v>2</v>
      </c>
      <c r="B36" s="8" t="s">
        <v>3</v>
      </c>
      <c r="C36" s="8" t="s">
        <v>4</v>
      </c>
      <c r="D36" s="8" t="s">
        <v>5</v>
      </c>
      <c r="E36" s="8" t="s">
        <v>6</v>
      </c>
      <c r="F36" s="8" t="s">
        <v>7</v>
      </c>
      <c r="G36" s="8" t="s">
        <v>8</v>
      </c>
      <c r="H36" s="8" t="s">
        <v>7</v>
      </c>
      <c r="I36" s="8" t="s">
        <v>9</v>
      </c>
      <c r="J36" s="8" t="s">
        <v>7</v>
      </c>
      <c r="K36" s="8" t="s">
        <v>10</v>
      </c>
      <c r="L36" s="8" t="s">
        <v>7</v>
      </c>
      <c r="M36" s="8" t="s">
        <v>11</v>
      </c>
      <c r="N36" s="8" t="s">
        <v>7</v>
      </c>
      <c r="O36" s="8" t="s">
        <v>12</v>
      </c>
    </row>
    <row r="37" spans="1:15" ht="15" thickTop="1">
      <c r="A37" s="65" t="s">
        <v>50</v>
      </c>
      <c r="B37" s="66" t="s">
        <v>51</v>
      </c>
      <c r="C37" s="67">
        <v>2003</v>
      </c>
      <c r="D37" s="68" t="s">
        <v>52</v>
      </c>
      <c r="E37" s="13">
        <v>9.36</v>
      </c>
      <c r="F37" s="14">
        <f>IF(E37=0,0,IF(ISNUMBER(MATCH(E37,'[1]DB'!$B$2:$B$201,-1))=TRUE,MATCH(E37,'[1]DB'!$B$2:$B$201,-1),0))</f>
        <v>64</v>
      </c>
      <c r="G37" s="15"/>
      <c r="H37" s="14">
        <f>IF(G37=0,0,IF(ISNUMBER(MATCH(G37,'[1]DB'!$C$2:$C$201,1))=TRUE,MATCH(G37,'[1]DB'!$C$2:$C$201,1),0))</f>
        <v>0</v>
      </c>
      <c r="I37" s="16">
        <v>4.62</v>
      </c>
      <c r="J37" s="14">
        <f>IF(I37=0,0,IF(ISNUMBER(MATCH(I37,'[1]DB'!$D$2:$D$201,1))=TRUE,MATCH(I37,'[1]DB'!$D$2:$D$201,1),0))</f>
        <v>86</v>
      </c>
      <c r="K37" s="17">
        <v>31</v>
      </c>
      <c r="L37" s="14">
        <f>IF(K37=0,0,IF(ISNUMBER(MATCH(K37,'[1]DB'!$E$2:$E$201,1))=TRUE,MATCH(K37,'[1]DB'!$E$2:$E$201,1),0))</f>
        <v>49</v>
      </c>
      <c r="M37" s="18" t="s">
        <v>53</v>
      </c>
      <c r="N37" s="19">
        <f>IF(ISNUMBER(MATCH(M37,'[1]DB'!$F$2:$F$201,-1))=TRUE,MATCH(M37,'[1]DB'!$F$2:$F$201,-1),0)</f>
        <v>77</v>
      </c>
      <c r="O37" s="20">
        <f aca="true" t="shared" si="2" ref="O37:O42">SUM(F37,H37,J37,L37,N37)</f>
        <v>276</v>
      </c>
    </row>
    <row r="38" spans="1:15" ht="14.25">
      <c r="A38" s="70" t="s">
        <v>54</v>
      </c>
      <c r="B38" s="71" t="s">
        <v>55</v>
      </c>
      <c r="C38" s="72">
        <v>2004</v>
      </c>
      <c r="D38" s="73" t="s">
        <v>52</v>
      </c>
      <c r="E38" s="25">
        <v>9.02</v>
      </c>
      <c r="F38" s="26">
        <f>IF(E38=0,0,IF(ISNUMBER(MATCH(E38,'[1]DB'!$B$2:$B$201,-1))=TRUE,MATCH(E38,'[1]DB'!$B$2:$B$201,-1),0))</f>
        <v>77</v>
      </c>
      <c r="G38" s="27"/>
      <c r="H38" s="26">
        <f>IF(G38=0,0,IF(ISNUMBER(MATCH(G38,'[1]DB'!$C$2:$C$201,1))=TRUE,MATCH(G38,'[1]DB'!$C$2:$C$201,1),0))</f>
        <v>0</v>
      </c>
      <c r="I38" s="25">
        <v>4.14</v>
      </c>
      <c r="J38" s="26">
        <f>IF(I38=0,0,IF(ISNUMBER(MATCH(I38,'[1]DB'!$D$2:$D$201,1))=TRUE,MATCH(I38,'[1]DB'!$D$2:$D$201,1),0))</f>
        <v>61</v>
      </c>
      <c r="K38" s="28">
        <v>32</v>
      </c>
      <c r="L38" s="26">
        <f>IF(K38=0,0,IF(ISNUMBER(MATCH(K38,'[1]DB'!$E$2:$E$201,1))=TRUE,MATCH(K38,'[1]DB'!$E$2:$E$201,1),0))</f>
        <v>52</v>
      </c>
      <c r="M38" s="28" t="s">
        <v>56</v>
      </c>
      <c r="N38" s="29">
        <f>IF(ISNUMBER(MATCH(M38,'[1]DB'!$F$2:$F$201,-1))=TRUE,MATCH(M38,'[1]DB'!$F$2:$F$201,-1),0)</f>
        <v>76</v>
      </c>
      <c r="O38" s="20">
        <f t="shared" si="2"/>
        <v>266</v>
      </c>
    </row>
    <row r="39" spans="1:15" ht="14.25">
      <c r="A39" s="70" t="s">
        <v>57</v>
      </c>
      <c r="B39" s="71" t="s">
        <v>58</v>
      </c>
      <c r="C39" s="72">
        <v>2003</v>
      </c>
      <c r="D39" s="73" t="s">
        <v>52</v>
      </c>
      <c r="E39" s="25">
        <v>9.64</v>
      </c>
      <c r="F39" s="26">
        <f>IF(E39=0,0,IF(ISNUMBER(MATCH(E39,'[1]DB'!$B$2:$B$201,-1))=TRUE,MATCH(E39,'[1]DB'!$B$2:$B$201,-1),0))</f>
        <v>57</v>
      </c>
      <c r="G39" s="27"/>
      <c r="H39" s="26">
        <f>IF(G39=0,0,IF(ISNUMBER(MATCH(G39,'[1]DB'!$C$2:$C$201,1))=TRUE,MATCH(G39,'[1]DB'!$C$2:$C$201,1),0))</f>
        <v>0</v>
      </c>
      <c r="I39" s="25">
        <v>3.85</v>
      </c>
      <c r="J39" s="26">
        <f>IF(I39=0,0,IF(ISNUMBER(MATCH(I39,'[1]DB'!$D$2:$D$201,1))=TRUE,MATCH(I39,'[1]DB'!$D$2:$D$201,1),0))</f>
        <v>49</v>
      </c>
      <c r="K39" s="28">
        <v>30</v>
      </c>
      <c r="L39" s="26">
        <f>IF(K39=0,0,IF(ISNUMBER(MATCH(K39,'[1]DB'!$E$2:$E$201,1))=TRUE,MATCH(K39,'[1]DB'!$E$2:$E$201,1),0))</f>
        <v>47</v>
      </c>
      <c r="M39" s="28" t="s">
        <v>59</v>
      </c>
      <c r="N39" s="29">
        <f>IF(ISNUMBER(MATCH(M39,'[1]DB'!$F$2:$F$201,-1))=TRUE,MATCH(M39,'[1]DB'!$F$2:$F$201,-1),0)</f>
        <v>74</v>
      </c>
      <c r="O39" s="20">
        <f t="shared" si="2"/>
        <v>227</v>
      </c>
    </row>
    <row r="40" spans="1:15" ht="14.25">
      <c r="A40" s="70" t="s">
        <v>60</v>
      </c>
      <c r="B40" s="71" t="s">
        <v>28</v>
      </c>
      <c r="C40" s="72">
        <v>2003</v>
      </c>
      <c r="D40" s="73" t="s">
        <v>52</v>
      </c>
      <c r="E40" s="25">
        <v>9.19</v>
      </c>
      <c r="F40" s="26">
        <f>IF(E40=0,0,IF(ISNUMBER(MATCH(E40,'[1]DB'!$B$2:$B$201,-1))=TRUE,MATCH(E40,'[1]DB'!$B$2:$B$201,-1),0))</f>
        <v>71</v>
      </c>
      <c r="G40" s="27"/>
      <c r="H40" s="26">
        <f>IF(G40=0,0,IF(ISNUMBER(MATCH(G40,'[1]DB'!$C$2:$C$201,1))=TRUE,MATCH(G40,'[1]DB'!$C$2:$C$201,1),0))</f>
        <v>0</v>
      </c>
      <c r="I40" s="25">
        <v>4.24</v>
      </c>
      <c r="J40" s="26">
        <f>IF(I40=0,0,IF(ISNUMBER(MATCH(I40,'[1]DB'!$D$2:$D$201,1))=TRUE,MATCH(I40,'[1]DB'!$D$2:$D$201,1),0))</f>
        <v>66</v>
      </c>
      <c r="K40" s="28">
        <v>15</v>
      </c>
      <c r="L40" s="26">
        <f>IF(K40=0,0,IF(ISNUMBER(MATCH(K40,'[1]DB'!$E$2:$E$201,1))=TRUE,MATCH(K40,'[1]DB'!$E$2:$E$201,1),0))</f>
        <v>14</v>
      </c>
      <c r="M40" s="28" t="s">
        <v>61</v>
      </c>
      <c r="N40" s="29">
        <f>IF(ISNUMBER(MATCH(M40,'[1]DB'!$F$2:$F$201,-1))=TRUE,MATCH(M40,'[1]DB'!$F$2:$F$201,-1),0)</f>
        <v>58</v>
      </c>
      <c r="O40" s="20">
        <f t="shared" si="2"/>
        <v>209</v>
      </c>
    </row>
    <row r="41" spans="1:15" ht="15" thickBot="1">
      <c r="A41" s="74" t="s">
        <v>62</v>
      </c>
      <c r="B41" s="75" t="s">
        <v>63</v>
      </c>
      <c r="C41" s="76">
        <v>2003</v>
      </c>
      <c r="D41" s="77" t="s">
        <v>52</v>
      </c>
      <c r="E41" s="34">
        <v>9.21</v>
      </c>
      <c r="F41" s="35">
        <f>IF(E41=0,0,IF(ISNUMBER(MATCH(E41,'[1]DB'!$B$2:$B$201,-1))=TRUE,MATCH(E41,'[1]DB'!$B$2:$B$201,-1),0))</f>
        <v>70</v>
      </c>
      <c r="G41" s="36"/>
      <c r="H41" s="35">
        <f>IF(G41=0,0,IF(ISNUMBER(MATCH(G41,'[1]DB'!$C$2:$C$201,1))=TRUE,MATCH(G41,'[1]DB'!$C$2:$C$201,1),0))</f>
        <v>0</v>
      </c>
      <c r="I41" s="84">
        <v>3.9</v>
      </c>
      <c r="J41" s="35">
        <f>IF(I41=0,0,IF(ISNUMBER(MATCH(I41,'[1]DB'!$D$2:$D$201,1))=TRUE,MATCH(I41,'[1]DB'!$D$2:$D$201,1),0))</f>
        <v>50</v>
      </c>
      <c r="K41" s="85">
        <v>22</v>
      </c>
      <c r="L41" s="35">
        <f>IF(K41=0,0,IF(ISNUMBER(MATCH(K41,'[1]DB'!$E$2:$E$201,1))=TRUE,MATCH(K41,'[1]DB'!$E$2:$E$201,1),0))</f>
        <v>28</v>
      </c>
      <c r="M41" s="86" t="s">
        <v>64</v>
      </c>
      <c r="N41" s="39">
        <f>IF(ISNUMBER(MATCH(M41,'[1]DB'!$F$2:$F$201,-1))=TRUE,MATCH(M41,'[1]DB'!$F$2:$F$201,-1),0)</f>
        <v>58</v>
      </c>
      <c r="O41" s="40">
        <f t="shared" si="2"/>
        <v>206</v>
      </c>
    </row>
    <row r="42" spans="1:15" ht="15.75" thickBot="1" thickTop="1">
      <c r="A42" s="78" t="s">
        <v>65</v>
      </c>
      <c r="B42" s="79" t="s">
        <v>18</v>
      </c>
      <c r="C42" s="80">
        <v>2003</v>
      </c>
      <c r="D42" s="81" t="s">
        <v>52</v>
      </c>
      <c r="E42" s="13">
        <v>9.25</v>
      </c>
      <c r="F42" s="45">
        <f>IF(E42=0,0,IF(ISNUMBER(MATCH(E42,'[1]DB'!$B$2:$B$201,-1))=TRUE,MATCH(E42,'[1]DB'!$B$2:$B$201,-1),0))</f>
        <v>69</v>
      </c>
      <c r="G42" s="46"/>
      <c r="H42" s="45">
        <f>IF(G42=0,0,IF(ISNUMBER(MATCH(G42,'[1]DB'!$C$2:$C$201,1))=TRUE,MATCH(G42,'[1]DB'!$C$2:$C$201,1),0))</f>
        <v>0</v>
      </c>
      <c r="I42" s="82">
        <v>4.07</v>
      </c>
      <c r="J42" s="45">
        <f>IF(I42=0,0,IF(ISNUMBER(MATCH(I42,'[1]DB'!$D$2:$D$201,1))=TRUE,MATCH(I42,'[1]DB'!$D$2:$D$201,1),0))</f>
        <v>58</v>
      </c>
      <c r="K42" s="48">
        <v>23</v>
      </c>
      <c r="L42" s="45">
        <f>IF(K42=0,0,IF(ISNUMBER(MATCH(K42,'[1]DB'!$E$2:$E$201,1))=TRUE,MATCH(K42,'[1]DB'!$E$2:$E$201,1),0))</f>
        <v>30</v>
      </c>
      <c r="M42" s="83" t="s">
        <v>66</v>
      </c>
      <c r="N42" s="50">
        <f>IF(ISNUMBER(MATCH(M42,'[1]DB'!$F$2:$F$201,-1))=TRUE,MATCH(M42,'[1]DB'!$F$2:$F$201,-1),0)</f>
        <v>45</v>
      </c>
      <c r="O42" s="51">
        <f t="shared" si="2"/>
        <v>202</v>
      </c>
    </row>
    <row r="43" spans="1:15" ht="15.75" thickBot="1" thickTop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121" t="s">
        <v>30</v>
      </c>
      <c r="N43" s="122"/>
      <c r="O43" s="62">
        <f>SUM(O37:O41)</f>
        <v>1184</v>
      </c>
    </row>
    <row r="44" spans="1:15" ht="15.75" thickBot="1" thickTop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5" ht="15.75" thickBot="1" thickTop="1">
      <c r="A45" s="8" t="s">
        <v>2</v>
      </c>
      <c r="B45" s="8" t="s">
        <v>3</v>
      </c>
      <c r="C45" s="8" t="s">
        <v>4</v>
      </c>
      <c r="D45" s="8" t="s">
        <v>5</v>
      </c>
      <c r="E45" s="8" t="s">
        <v>6</v>
      </c>
      <c r="F45" s="8" t="s">
        <v>7</v>
      </c>
      <c r="G45" s="8" t="s">
        <v>8</v>
      </c>
      <c r="H45" s="8" t="s">
        <v>7</v>
      </c>
      <c r="I45" s="8" t="s">
        <v>9</v>
      </c>
      <c r="J45" s="8" t="s">
        <v>7</v>
      </c>
      <c r="K45" s="8" t="s">
        <v>10</v>
      </c>
      <c r="L45" s="8" t="s">
        <v>7</v>
      </c>
      <c r="M45" s="8" t="s">
        <v>11</v>
      </c>
      <c r="N45" s="8" t="s">
        <v>7</v>
      </c>
      <c r="O45" s="8" t="s">
        <v>12</v>
      </c>
    </row>
    <row r="46" spans="1:15" ht="15" thickTop="1">
      <c r="A46" s="65" t="s">
        <v>67</v>
      </c>
      <c r="B46" s="66" t="s">
        <v>68</v>
      </c>
      <c r="C46" s="67">
        <v>2003</v>
      </c>
      <c r="D46" s="68" t="s">
        <v>69</v>
      </c>
      <c r="E46" s="13">
        <v>9.21</v>
      </c>
      <c r="F46" s="14">
        <f>IF(E46=0,0,IF(ISNUMBER(MATCH(E46,'[1]DB'!$B$2:$B$201,-1))=TRUE,MATCH(E46,'[1]DB'!$B$2:$B$201,-1),0))</f>
        <v>70</v>
      </c>
      <c r="G46" s="15"/>
      <c r="H46" s="14">
        <f>IF(G46=0,0,IF(ISNUMBER(MATCH(G46,'[1]DB'!$C$2:$C$201,1))=TRUE,MATCH(G46,'[1]DB'!$C$2:$C$201,1),0))</f>
        <v>0</v>
      </c>
      <c r="I46" s="16">
        <v>4.36</v>
      </c>
      <c r="J46" s="14">
        <f>IF(I46=0,0,IF(ISNUMBER(MATCH(I46,'[1]DB'!$D$2:$D$201,1))=TRUE,MATCH(I46,'[1]DB'!$D$2:$D$201,1),0))</f>
        <v>72</v>
      </c>
      <c r="K46" s="87">
        <v>48</v>
      </c>
      <c r="L46" s="14">
        <f>IF(K46=0,0,IF(ISNUMBER(MATCH(K46,'[1]DB'!$E$2:$E$201,1))=TRUE,MATCH(K46,'[1]DB'!$E$2:$E$201,1),0))</f>
        <v>94</v>
      </c>
      <c r="M46" s="69" t="s">
        <v>70</v>
      </c>
      <c r="N46" s="19">
        <f>IF(ISNUMBER(MATCH(M46,'[1]DB'!$F$2:$F$201,-1))=TRUE,MATCH(M46,'[1]DB'!$F$2:$F$201,-1),0)</f>
        <v>53</v>
      </c>
      <c r="O46" s="20">
        <f aca="true" t="shared" si="3" ref="O46:O51">SUM(F46,H46,J46,L46,N46)</f>
        <v>289</v>
      </c>
    </row>
    <row r="47" spans="1:15" ht="14.25">
      <c r="A47" s="70" t="s">
        <v>71</v>
      </c>
      <c r="B47" s="71" t="s">
        <v>72</v>
      </c>
      <c r="C47" s="72">
        <v>2004</v>
      </c>
      <c r="D47" s="73" t="s">
        <v>69</v>
      </c>
      <c r="E47" s="25">
        <v>9.33</v>
      </c>
      <c r="F47" s="26">
        <f>IF(E47=0,0,IF(ISNUMBER(MATCH(E47,'[1]DB'!$B$2:$B$201,-1))=TRUE,MATCH(E47,'[1]DB'!$B$2:$B$201,-1),0))</f>
        <v>65</v>
      </c>
      <c r="G47" s="27"/>
      <c r="H47" s="26">
        <f>IF(G47=0,0,IF(ISNUMBER(MATCH(G47,'[1]DB'!$C$2:$C$201,1))=TRUE,MATCH(G47,'[1]DB'!$C$2:$C$201,1),0))</f>
        <v>0</v>
      </c>
      <c r="I47" s="25">
        <v>4.24</v>
      </c>
      <c r="J47" s="26">
        <f>IF(I47=0,0,IF(ISNUMBER(MATCH(I47,'[1]DB'!$D$2:$D$201,1))=TRUE,MATCH(I47,'[1]DB'!$D$2:$D$201,1),0))</f>
        <v>66</v>
      </c>
      <c r="K47" s="28">
        <v>27</v>
      </c>
      <c r="L47" s="26">
        <f>IF(K47=0,0,IF(ISNUMBER(MATCH(K47,'[1]DB'!$E$2:$E$201,1))=TRUE,MATCH(K47,'[1]DB'!$E$2:$E$201,1),0))</f>
        <v>39</v>
      </c>
      <c r="M47" s="88" t="s">
        <v>73</v>
      </c>
      <c r="N47" s="29">
        <f>IF(ISNUMBER(MATCH(M47,'[1]DB'!$F$2:$F$201,-1))=TRUE,MATCH(M47,'[1]DB'!$F$2:$F$201,-1),0)</f>
        <v>66</v>
      </c>
      <c r="O47" s="20">
        <f t="shared" si="3"/>
        <v>236</v>
      </c>
    </row>
    <row r="48" spans="1:15" ht="14.25">
      <c r="A48" s="70" t="s">
        <v>74</v>
      </c>
      <c r="B48" s="71" t="s">
        <v>42</v>
      </c>
      <c r="C48" s="72">
        <v>2004</v>
      </c>
      <c r="D48" s="73" t="s">
        <v>69</v>
      </c>
      <c r="E48" s="25">
        <v>9.45</v>
      </c>
      <c r="F48" s="26">
        <f>IF(E48=0,0,IF(ISNUMBER(MATCH(E48,'[1]DB'!$B$2:$B$201,-1))=TRUE,MATCH(E48,'[1]DB'!$B$2:$B$201,-1),0))</f>
        <v>62</v>
      </c>
      <c r="G48" s="27"/>
      <c r="H48" s="26">
        <f>IF(G48=0,0,IF(ISNUMBER(MATCH(G48,'[1]DB'!$C$2:$C$201,1))=TRUE,MATCH(G48,'[1]DB'!$C$2:$C$201,1),0))</f>
        <v>0</v>
      </c>
      <c r="I48" s="52">
        <v>3.82</v>
      </c>
      <c r="J48" s="26">
        <f>IF(I48=0,0,IF(ISNUMBER(MATCH(I48,'[1]DB'!$D$2:$D$201,1))=TRUE,MATCH(I48,'[1]DB'!$D$2:$D$201,1),0))</f>
        <v>48</v>
      </c>
      <c r="K48" s="54">
        <v>28</v>
      </c>
      <c r="L48" s="26">
        <f>IF(K48=0,0,IF(ISNUMBER(MATCH(K48,'[1]DB'!$E$2:$E$201,1))=TRUE,MATCH(K48,'[1]DB'!$E$2:$E$201,1),0))</f>
        <v>41</v>
      </c>
      <c r="M48" s="53" t="s">
        <v>75</v>
      </c>
      <c r="N48" s="29">
        <f>IF(ISNUMBER(MATCH(M48,'[1]DB'!$F$2:$F$201,-1))=TRUE,MATCH(M48,'[1]DB'!$F$2:$F$201,-1),0)</f>
        <v>45</v>
      </c>
      <c r="O48" s="20">
        <f t="shared" si="3"/>
        <v>196</v>
      </c>
    </row>
    <row r="49" spans="1:15" ht="14.25">
      <c r="A49" s="70" t="s">
        <v>76</v>
      </c>
      <c r="B49" s="71" t="s">
        <v>32</v>
      </c>
      <c r="C49" s="72">
        <v>2004</v>
      </c>
      <c r="D49" s="73" t="s">
        <v>69</v>
      </c>
      <c r="E49" s="25">
        <v>9.55</v>
      </c>
      <c r="F49" s="26">
        <f>IF(E49=0,0,IF(ISNUMBER(MATCH(E49,'[1]DB'!$B$2:$B$201,-1))=TRUE,MATCH(E49,'[1]DB'!$B$2:$B$201,-1),0))</f>
        <v>60</v>
      </c>
      <c r="G49" s="27"/>
      <c r="H49" s="26">
        <f>IF(G49=0,0,IF(ISNUMBER(MATCH(G49,'[1]DB'!$C$2:$C$201,1))=TRUE,MATCH(G49,'[1]DB'!$C$2:$C$201,1),0))</f>
        <v>0</v>
      </c>
      <c r="I49" s="52">
        <v>3.7</v>
      </c>
      <c r="J49" s="26">
        <f>IF(I49=0,0,IF(ISNUMBER(MATCH(I49,'[1]DB'!$D$2:$D$201,1))=TRUE,MATCH(I49,'[1]DB'!$D$2:$D$201,1),0))</f>
        <v>44</v>
      </c>
      <c r="K49" s="28">
        <v>26</v>
      </c>
      <c r="L49" s="26">
        <f>IF(K49=0,0,IF(ISNUMBER(MATCH(K49,'[1]DB'!$E$2:$E$201,1))=TRUE,MATCH(K49,'[1]DB'!$E$2:$E$201,1),0))</f>
        <v>36</v>
      </c>
      <c r="M49" s="28" t="s">
        <v>77</v>
      </c>
      <c r="N49" s="29">
        <f>IF(ISNUMBER(MATCH(M49,'[1]DB'!$F$2:$F$201,-1))=TRUE,MATCH(M49,'[1]DB'!$F$2:$F$201,-1),0)</f>
        <v>41</v>
      </c>
      <c r="O49" s="20">
        <f t="shared" si="3"/>
        <v>181</v>
      </c>
    </row>
    <row r="50" spans="1:15" ht="15" thickBot="1">
      <c r="A50" s="74" t="s">
        <v>78</v>
      </c>
      <c r="B50" s="75" t="s">
        <v>79</v>
      </c>
      <c r="C50" s="76">
        <v>2004</v>
      </c>
      <c r="D50" s="77" t="s">
        <v>69</v>
      </c>
      <c r="E50" s="34">
        <v>9.85</v>
      </c>
      <c r="F50" s="35">
        <f>IF(E50=0,0,IF(ISNUMBER(MATCH(E50,'[1]DB'!$B$2:$B$201,-1))=TRUE,MATCH(E50,'[1]DB'!$B$2:$B$201,-1),0))</f>
        <v>52</v>
      </c>
      <c r="G50" s="36"/>
      <c r="H50" s="35">
        <f>IF(G50=0,0,IF(ISNUMBER(MATCH(G50,'[1]DB'!$C$2:$C$201,1))=TRUE,MATCH(G50,'[1]DB'!$C$2:$C$201,1),0))</f>
        <v>0</v>
      </c>
      <c r="I50" s="37">
        <v>4.05</v>
      </c>
      <c r="J50" s="35">
        <f>IF(I50=0,0,IF(ISNUMBER(MATCH(I50,'[1]DB'!$D$2:$D$201,1))=TRUE,MATCH(I50,'[1]DB'!$D$2:$D$201,1),0))</f>
        <v>57</v>
      </c>
      <c r="K50" s="38">
        <v>25</v>
      </c>
      <c r="L50" s="35">
        <f>IF(K50=0,0,IF(ISNUMBER(MATCH(K50,'[1]DB'!$E$2:$E$201,1))=TRUE,MATCH(K50,'[1]DB'!$E$2:$E$201,1),0))</f>
        <v>34</v>
      </c>
      <c r="M50" s="38" t="s">
        <v>80</v>
      </c>
      <c r="N50" s="39">
        <f>IF(ISNUMBER(MATCH(M50,'[1]DB'!$F$2:$F$201,-1))=TRUE,MATCH(M50,'[1]DB'!$F$2:$F$201,-1),0)</f>
        <v>11</v>
      </c>
      <c r="O50" s="40">
        <f t="shared" si="3"/>
        <v>154</v>
      </c>
    </row>
    <row r="51" spans="1:15" ht="15.75" thickBot="1" thickTop="1">
      <c r="A51" s="78" t="s">
        <v>81</v>
      </c>
      <c r="B51" s="79" t="s">
        <v>82</v>
      </c>
      <c r="C51" s="80">
        <v>2004</v>
      </c>
      <c r="D51" s="81" t="s">
        <v>69</v>
      </c>
      <c r="E51" s="13">
        <v>9.53</v>
      </c>
      <c r="F51" s="45">
        <f>IF(E51=0,0,IF(ISNUMBER(MATCH(E51,'[1]DB'!$B$2:$B$201,-1))=TRUE,MATCH(E51,'[1]DB'!$B$2:$B$201,-1),0))</f>
        <v>60</v>
      </c>
      <c r="G51" s="46"/>
      <c r="H51" s="45">
        <f>IF(G51=0,0,IF(ISNUMBER(MATCH(G51,'[1]DB'!$C$2:$C$201,1))=TRUE,MATCH(G51,'[1]DB'!$C$2:$C$201,1),0))</f>
        <v>0</v>
      </c>
      <c r="I51" s="47">
        <v>4.04</v>
      </c>
      <c r="J51" s="45">
        <f>IF(I51=0,0,IF(ISNUMBER(MATCH(I51,'[1]DB'!$D$2:$D$201,1))=TRUE,MATCH(I51,'[1]DB'!$D$2:$D$201,1),0))</f>
        <v>56</v>
      </c>
      <c r="K51" s="49">
        <v>21</v>
      </c>
      <c r="L51" s="45">
        <f>IF(K51=0,0,IF(ISNUMBER(MATCH(K51,'[1]DB'!$E$2:$E$201,1))=TRUE,MATCH(K51,'[1]DB'!$E$2:$E$201,1),0))</f>
        <v>26</v>
      </c>
      <c r="M51" s="49" t="s">
        <v>83</v>
      </c>
      <c r="N51" s="50">
        <f>IF(ISNUMBER(MATCH(M51,'[1]DB'!$F$2:$F$201,-1))=TRUE,MATCH(M51,'[1]DB'!$F$2:$F$201,-1),0)</f>
        <v>4</v>
      </c>
      <c r="O51" s="51">
        <f t="shared" si="3"/>
        <v>146</v>
      </c>
    </row>
    <row r="52" spans="1:15" ht="15.75" thickBot="1" thickTop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121" t="s">
        <v>30</v>
      </c>
      <c r="N52" s="122"/>
      <c r="O52" s="62">
        <f>SUM(O46:O50)</f>
        <v>1056</v>
      </c>
    </row>
    <row r="53" spans="1:15" ht="15.75" thickBot="1" thickTop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15" ht="15.75" thickBot="1" thickTop="1">
      <c r="A54" s="8" t="s">
        <v>2</v>
      </c>
      <c r="B54" s="8" t="s">
        <v>3</v>
      </c>
      <c r="C54" s="8" t="s">
        <v>4</v>
      </c>
      <c r="D54" s="8" t="s">
        <v>5</v>
      </c>
      <c r="E54" s="8" t="s">
        <v>6</v>
      </c>
      <c r="F54" s="8" t="s">
        <v>7</v>
      </c>
      <c r="G54" s="8" t="s">
        <v>8</v>
      </c>
      <c r="H54" s="8" t="s">
        <v>7</v>
      </c>
      <c r="I54" s="8" t="s">
        <v>9</v>
      </c>
      <c r="J54" s="8" t="s">
        <v>7</v>
      </c>
      <c r="K54" s="8" t="s">
        <v>10</v>
      </c>
      <c r="L54" s="8" t="s">
        <v>7</v>
      </c>
      <c r="M54" s="8" t="s">
        <v>11</v>
      </c>
      <c r="N54" s="8" t="s">
        <v>7</v>
      </c>
      <c r="O54" s="8" t="s">
        <v>12</v>
      </c>
    </row>
    <row r="55" spans="1:15" ht="15" thickTop="1">
      <c r="A55" s="9" t="s">
        <v>84</v>
      </c>
      <c r="B55" s="10" t="s">
        <v>85</v>
      </c>
      <c r="C55" s="11">
        <v>2003</v>
      </c>
      <c r="D55" s="12" t="s">
        <v>86</v>
      </c>
      <c r="E55" s="13">
        <v>9.11</v>
      </c>
      <c r="F55" s="14">
        <f>IF(E55=0,0,IF(ISNUMBER(MATCH(E55,'[1]DB'!$B$2:$B$201,-1))=TRUE,MATCH(E55,'[1]DB'!$B$2:$B$201,-1),0))</f>
        <v>73</v>
      </c>
      <c r="G55" s="15"/>
      <c r="H55" s="14">
        <f>IF(G55=0,0,IF(ISNUMBER(MATCH(G55,'[1]DB'!$C$2:$C$201,1))=TRUE,MATCH(G55,'[1]DB'!$C$2:$C$201,1),0))</f>
        <v>0</v>
      </c>
      <c r="I55" s="89">
        <v>4.55</v>
      </c>
      <c r="J55" s="14">
        <f>IF(I55=0,0,IF(ISNUMBER(MATCH(I55,'[1]DB'!$D$2:$D$201,1))=TRUE,MATCH(I55,'[1]DB'!$D$2:$D$201,1),0))</f>
        <v>81</v>
      </c>
      <c r="K55" s="87">
        <v>41</v>
      </c>
      <c r="L55" s="14">
        <f>IF(K55=0,0,IF(ISNUMBER(MATCH(K55,'[1]DB'!$E$2:$E$201,1))=TRUE,MATCH(K55,'[1]DB'!$E$2:$E$201,1),0))</f>
        <v>75</v>
      </c>
      <c r="M55" s="69" t="s">
        <v>87</v>
      </c>
      <c r="N55" s="19">
        <f>IF(ISNUMBER(MATCH(M55,'[1]DB'!$F$2:$F$201,-1))=TRUE,MATCH(M55,'[1]DB'!$F$2:$F$201,-1),0)</f>
        <v>54</v>
      </c>
      <c r="O55" s="20">
        <f aca="true" t="shared" si="4" ref="O55:O60">SUM(F55,H55,J55,L55,N55)</f>
        <v>283</v>
      </c>
    </row>
    <row r="56" spans="1:15" ht="14.25">
      <c r="A56" s="21" t="s">
        <v>88</v>
      </c>
      <c r="B56" s="22" t="s">
        <v>51</v>
      </c>
      <c r="C56" s="23">
        <v>2003</v>
      </c>
      <c r="D56" s="24" t="s">
        <v>86</v>
      </c>
      <c r="E56" s="25">
        <v>9.22</v>
      </c>
      <c r="F56" s="26">
        <f>IF(E56=0,0,IF(ISNUMBER(MATCH(E56,'[1]DB'!$B$2:$B$201,-1))=TRUE,MATCH(E56,'[1]DB'!$B$2:$B$201,-1),0))</f>
        <v>70</v>
      </c>
      <c r="G56" s="27"/>
      <c r="H56" s="26">
        <f>IF(G56=0,0,IF(ISNUMBER(MATCH(G56,'[1]DB'!$C$2:$C$201,1))=TRUE,MATCH(G56,'[1]DB'!$C$2:$C$201,1),0))</f>
        <v>0</v>
      </c>
      <c r="I56" s="25">
        <v>4.15</v>
      </c>
      <c r="J56" s="26">
        <f>IF(I56=0,0,IF(ISNUMBER(MATCH(I56,'[1]DB'!$D$2:$D$201,1))=TRUE,MATCH(I56,'[1]DB'!$D$2:$D$201,1),0))</f>
        <v>62</v>
      </c>
      <c r="K56" s="28">
        <v>30</v>
      </c>
      <c r="L56" s="26">
        <f>IF(K56=0,0,IF(ISNUMBER(MATCH(K56,'[1]DB'!$E$2:$E$201,1))=TRUE,MATCH(K56,'[1]DB'!$E$2:$E$201,1),0))</f>
        <v>47</v>
      </c>
      <c r="M56" s="28" t="s">
        <v>89</v>
      </c>
      <c r="N56" s="29">
        <f>IF(ISNUMBER(MATCH(M56,'[1]DB'!$F$2:$F$201,-1))=TRUE,MATCH(M56,'[1]DB'!$F$2:$F$201,-1),0)</f>
        <v>58</v>
      </c>
      <c r="O56" s="20">
        <f t="shared" si="4"/>
        <v>237</v>
      </c>
    </row>
    <row r="57" spans="1:15" ht="14.25">
      <c r="A57" s="21" t="s">
        <v>90</v>
      </c>
      <c r="B57" s="22" t="s">
        <v>91</v>
      </c>
      <c r="C57" s="23">
        <v>2005</v>
      </c>
      <c r="D57" s="24" t="s">
        <v>86</v>
      </c>
      <c r="E57" s="25">
        <v>9.2</v>
      </c>
      <c r="F57" s="26">
        <f>IF(E57=0,0,IF(ISNUMBER(MATCH(E57,'[1]DB'!$B$2:$B$201,-1))=TRUE,MATCH(E57,'[1]DB'!$B$2:$B$201,-1),0))</f>
        <v>71</v>
      </c>
      <c r="G57" s="27"/>
      <c r="H57" s="26">
        <f>IF(G57=0,0,IF(ISNUMBER(MATCH(G57,'[1]DB'!$C$2:$C$201,1))=TRUE,MATCH(G57,'[1]DB'!$C$2:$C$201,1),0))</f>
        <v>0</v>
      </c>
      <c r="I57" s="25">
        <v>4</v>
      </c>
      <c r="J57" s="26">
        <f>IF(I57=0,0,IF(ISNUMBER(MATCH(I57,'[1]DB'!$D$2:$D$201,1))=TRUE,MATCH(I57,'[1]DB'!$D$2:$D$201,1),0))</f>
        <v>54</v>
      </c>
      <c r="K57" s="28">
        <v>34</v>
      </c>
      <c r="L57" s="26">
        <f>IF(K57=0,0,IF(ISNUMBER(MATCH(K57,'[1]DB'!$E$2:$E$201,1))=TRUE,MATCH(K57,'[1]DB'!$E$2:$E$201,1),0))</f>
        <v>57</v>
      </c>
      <c r="M57" s="53" t="s">
        <v>92</v>
      </c>
      <c r="N57" s="29">
        <f>IF(ISNUMBER(MATCH(M57,'[1]DB'!$F$2:$F$201,-1))=TRUE,MATCH(M57,'[1]DB'!$F$2:$F$201,-1),0)</f>
        <v>51</v>
      </c>
      <c r="O57" s="20">
        <f t="shared" si="4"/>
        <v>233</v>
      </c>
    </row>
    <row r="58" spans="1:15" ht="14.25">
      <c r="A58" s="21" t="s">
        <v>93</v>
      </c>
      <c r="B58" s="22" t="s">
        <v>94</v>
      </c>
      <c r="C58" s="23">
        <v>2003</v>
      </c>
      <c r="D58" s="24" t="s">
        <v>86</v>
      </c>
      <c r="E58" s="25">
        <v>9.51</v>
      </c>
      <c r="F58" s="26">
        <f>IF(E58=0,0,IF(ISNUMBER(MATCH(E58,'[1]DB'!$B$2:$B$201,-1))=TRUE,MATCH(E58,'[1]DB'!$B$2:$B$201,-1),0))</f>
        <v>61</v>
      </c>
      <c r="G58" s="27"/>
      <c r="H58" s="26">
        <f>IF(G58=0,0,IF(ISNUMBER(MATCH(G58,'[1]DB'!$C$2:$C$201,1))=TRUE,MATCH(G58,'[1]DB'!$C$2:$C$201,1),0))</f>
        <v>0</v>
      </c>
      <c r="I58" s="25">
        <v>4.31</v>
      </c>
      <c r="J58" s="26">
        <f>IF(I58=0,0,IF(ISNUMBER(MATCH(I58,'[1]DB'!$D$2:$D$201,1))=TRUE,MATCH(I58,'[1]DB'!$D$2:$D$201,1),0))</f>
        <v>70</v>
      </c>
      <c r="K58" s="28">
        <v>27</v>
      </c>
      <c r="L58" s="26">
        <f>IF(K58=0,0,IF(ISNUMBER(MATCH(K58,'[1]DB'!$E$2:$E$201,1))=TRUE,MATCH(K58,'[1]DB'!$E$2:$E$201,1),0))</f>
        <v>39</v>
      </c>
      <c r="M58" s="28" t="s">
        <v>95</v>
      </c>
      <c r="N58" s="29">
        <f>IF(ISNUMBER(MATCH(M58,'[1]DB'!$F$2:$F$201,-1))=TRUE,MATCH(M58,'[1]DB'!$F$2:$F$201,-1),0)</f>
        <v>38</v>
      </c>
      <c r="O58" s="20">
        <f t="shared" si="4"/>
        <v>208</v>
      </c>
    </row>
    <row r="59" spans="1:15" ht="15" thickBot="1">
      <c r="A59" s="30" t="s">
        <v>96</v>
      </c>
      <c r="B59" s="31" t="s">
        <v>97</v>
      </c>
      <c r="C59" s="32">
        <v>2003</v>
      </c>
      <c r="D59" s="33" t="s">
        <v>86</v>
      </c>
      <c r="E59" s="34">
        <v>9.61</v>
      </c>
      <c r="F59" s="35">
        <f>IF(E59=0,0,IF(ISNUMBER(MATCH(E59,'[1]DB'!$B$2:$B$201,-1))=TRUE,MATCH(E59,'[1]DB'!$B$2:$B$201,-1),0))</f>
        <v>58</v>
      </c>
      <c r="G59" s="36"/>
      <c r="H59" s="35">
        <f>IF(G59=0,0,IF(ISNUMBER(MATCH(G59,'[1]DB'!$C$2:$C$201,1))=TRUE,MATCH(G59,'[1]DB'!$C$2:$C$201,1),0))</f>
        <v>0</v>
      </c>
      <c r="I59" s="37">
        <v>3.95</v>
      </c>
      <c r="J59" s="35">
        <f>IF(I59=0,0,IF(ISNUMBER(MATCH(I59,'[1]DB'!$D$2:$D$201,1))=TRUE,MATCH(I59,'[1]DB'!$D$2:$D$201,1),0))</f>
        <v>52</v>
      </c>
      <c r="K59" s="38">
        <v>27</v>
      </c>
      <c r="L59" s="35">
        <f>IF(K59=0,0,IF(ISNUMBER(MATCH(K59,'[1]DB'!$E$2:$E$201,1))=TRUE,MATCH(K59,'[1]DB'!$E$2:$E$201,1),0))</f>
        <v>39</v>
      </c>
      <c r="M59" s="38" t="s">
        <v>98</v>
      </c>
      <c r="N59" s="39">
        <f>IF(ISNUMBER(MATCH(M59,'[1]DB'!$F$2:$F$201,-1))=TRUE,MATCH(M59,'[1]DB'!$F$2:$F$201,-1),0)</f>
        <v>55</v>
      </c>
      <c r="O59" s="40">
        <f t="shared" si="4"/>
        <v>204</v>
      </c>
    </row>
    <row r="60" spans="1:15" ht="15.75" thickBot="1" thickTop="1">
      <c r="A60" s="41" t="s">
        <v>99</v>
      </c>
      <c r="B60" s="42" t="s">
        <v>21</v>
      </c>
      <c r="C60" s="43">
        <v>2004</v>
      </c>
      <c r="D60" s="44" t="s">
        <v>86</v>
      </c>
      <c r="E60" s="13">
        <v>10.2</v>
      </c>
      <c r="F60" s="45">
        <f>IF(E60=0,0,IF(ISNUMBER(MATCH(E60,'[1]DB'!$B$2:$B$201,-1))=TRUE,MATCH(E60,'[1]DB'!$B$2:$B$201,-1),0))</f>
        <v>43</v>
      </c>
      <c r="G60" s="46"/>
      <c r="H60" s="45">
        <f>IF(G60=0,0,IF(ISNUMBER(MATCH(G60,'[1]DB'!$C$2:$C$201,1))=TRUE,MATCH(G60,'[1]DB'!$C$2:$C$201,1),0))</f>
        <v>0</v>
      </c>
      <c r="I60" s="47">
        <v>4.1</v>
      </c>
      <c r="J60" s="45">
        <f>IF(I60=0,0,IF(ISNUMBER(MATCH(I60,'[1]DB'!$D$2:$D$201,1))=TRUE,MATCH(I60,'[1]DB'!$D$2:$D$201,1),0))</f>
        <v>59</v>
      </c>
      <c r="K60" s="49">
        <v>29</v>
      </c>
      <c r="L60" s="45">
        <f>IF(K60=0,0,IF(ISNUMBER(MATCH(K60,'[1]DB'!$E$2:$E$201,1))=TRUE,MATCH(K60,'[1]DB'!$E$2:$E$201,1),0))</f>
        <v>44</v>
      </c>
      <c r="M60" s="49" t="s">
        <v>100</v>
      </c>
      <c r="N60" s="50">
        <f>IF(ISNUMBER(MATCH(M60,'[1]DB'!$F$2:$F$201,-1))=TRUE,MATCH(M60,'[1]DB'!$F$2:$F$201,-1),0)</f>
        <v>32</v>
      </c>
      <c r="O60" s="51">
        <f t="shared" si="4"/>
        <v>178</v>
      </c>
    </row>
    <row r="61" spans="1:15" ht="15.75" thickBot="1" thickTop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121" t="s">
        <v>30</v>
      </c>
      <c r="N61" s="122"/>
      <c r="O61" s="62">
        <f>SUM(O55:O59)</f>
        <v>1165</v>
      </c>
    </row>
    <row r="62" spans="1:15" ht="15" thickTop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ht="14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1:15" ht="14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3"/>
      <c r="N64" s="61"/>
      <c r="O64" s="61"/>
    </row>
    <row r="65" spans="1:15" ht="14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1:15" ht="14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5" ht="15" thickBo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4"/>
      <c r="L67" s="61"/>
      <c r="M67" s="61"/>
      <c r="N67" s="61"/>
      <c r="O67" s="61"/>
    </row>
    <row r="68" spans="1:15" ht="15.75" thickBot="1" thickTop="1">
      <c r="A68" s="8" t="s">
        <v>2</v>
      </c>
      <c r="B68" s="8" t="s">
        <v>3</v>
      </c>
      <c r="C68" s="8" t="s">
        <v>4</v>
      </c>
      <c r="D68" s="8" t="s">
        <v>5</v>
      </c>
      <c r="E68" s="8" t="s">
        <v>6</v>
      </c>
      <c r="F68" s="8" t="s">
        <v>7</v>
      </c>
      <c r="G68" s="8" t="s">
        <v>8</v>
      </c>
      <c r="H68" s="8" t="s">
        <v>7</v>
      </c>
      <c r="I68" s="8" t="s">
        <v>9</v>
      </c>
      <c r="J68" s="8" t="s">
        <v>7</v>
      </c>
      <c r="K68" s="8" t="s">
        <v>10</v>
      </c>
      <c r="L68" s="8" t="s">
        <v>7</v>
      </c>
      <c r="M68" s="8" t="s">
        <v>11</v>
      </c>
      <c r="N68" s="8" t="s">
        <v>7</v>
      </c>
      <c r="O68" s="8" t="s">
        <v>12</v>
      </c>
    </row>
    <row r="69" spans="1:15" ht="15" thickTop="1">
      <c r="A69" s="65" t="s">
        <v>101</v>
      </c>
      <c r="B69" s="66" t="s">
        <v>91</v>
      </c>
      <c r="C69" s="67"/>
      <c r="D69" s="68" t="s">
        <v>102</v>
      </c>
      <c r="E69" s="13">
        <v>9.56</v>
      </c>
      <c r="F69" s="14">
        <f>IF(E69=0,0,IF(ISNUMBER(MATCH(E69,'[1]DB'!$B$2:$B$201,-1))=TRUE,MATCH(E69,'[1]DB'!$B$2:$B$201,-1),0))</f>
        <v>59</v>
      </c>
      <c r="G69" s="15"/>
      <c r="H69" s="14">
        <f>IF(G69=0,0,IF(ISNUMBER(MATCH(G69,'[1]DB'!$C$2:$C$201,1))=TRUE,MATCH(G69,'[1]DB'!$C$2:$C$201,1),0))</f>
        <v>0</v>
      </c>
      <c r="I69" s="16">
        <v>3.85</v>
      </c>
      <c r="J69" s="14">
        <f>IF(I69=0,0,IF(ISNUMBER(MATCH(I69,'[1]DB'!$D$2:$D$201,1))=TRUE,MATCH(I69,'[1]DB'!$D$2:$D$201,1),0))</f>
        <v>49</v>
      </c>
      <c r="K69" s="17">
        <v>46</v>
      </c>
      <c r="L69" s="14">
        <f>IF(K69=0,0,IF(ISNUMBER(MATCH(K69,'[1]DB'!$E$2:$E$201,1))=TRUE,MATCH(K69,'[1]DB'!$E$2:$E$201,1),0))</f>
        <v>89</v>
      </c>
      <c r="M69" s="17" t="s">
        <v>103</v>
      </c>
      <c r="N69" s="19">
        <f>IF(ISNUMBER(MATCH(M69,'[1]DB'!$F$2:$F$201,-1))=TRUE,MATCH(M69,'[1]DB'!$F$2:$F$201,-1),0)</f>
        <v>26</v>
      </c>
      <c r="O69" s="20">
        <f aca="true" t="shared" si="5" ref="O69:O74">SUM(F69,H69,J69,L69,N69)</f>
        <v>223</v>
      </c>
    </row>
    <row r="70" spans="1:15" ht="14.25">
      <c r="A70" s="70" t="s">
        <v>104</v>
      </c>
      <c r="B70" s="71" t="s">
        <v>68</v>
      </c>
      <c r="C70" s="72"/>
      <c r="D70" s="73" t="s">
        <v>102</v>
      </c>
      <c r="E70" s="25">
        <v>10.18</v>
      </c>
      <c r="F70" s="26">
        <f>IF(E70=0,0,IF(ISNUMBER(MATCH(E70,'[1]DB'!$B$2:$B$201,-1))=TRUE,MATCH(E70,'[1]DB'!$B$2:$B$201,-1),0))</f>
        <v>44</v>
      </c>
      <c r="G70" s="27"/>
      <c r="H70" s="26">
        <f>IF(G70=0,0,IF(ISNUMBER(MATCH(G70,'[1]DB'!$C$2:$C$201,1))=TRUE,MATCH(G70,'[1]DB'!$C$2:$C$201,1),0))</f>
        <v>0</v>
      </c>
      <c r="I70" s="25">
        <v>3.64</v>
      </c>
      <c r="J70" s="26">
        <f>IF(I70=0,0,IF(ISNUMBER(MATCH(I70,'[1]DB'!$D$2:$D$201,1))=TRUE,MATCH(I70,'[1]DB'!$D$2:$D$201,1),0))</f>
        <v>42</v>
      </c>
      <c r="K70" s="28">
        <v>44</v>
      </c>
      <c r="L70" s="26">
        <f>IF(K70=0,0,IF(ISNUMBER(MATCH(K70,'[1]DB'!$E$2:$E$201,1))=TRUE,MATCH(K70,'[1]DB'!$E$2:$E$201,1),0))</f>
        <v>83</v>
      </c>
      <c r="M70" s="28" t="s">
        <v>105</v>
      </c>
      <c r="N70" s="29">
        <f>IF(ISNUMBER(MATCH(M70,'[1]DB'!$F$2:$F$201,-1))=TRUE,MATCH(M70,'[1]DB'!$F$2:$F$201,-1),0)</f>
        <v>52</v>
      </c>
      <c r="O70" s="20">
        <f t="shared" si="5"/>
        <v>221</v>
      </c>
    </row>
    <row r="71" spans="1:15" ht="14.25">
      <c r="A71" s="70" t="s">
        <v>17</v>
      </c>
      <c r="B71" s="71" t="s">
        <v>106</v>
      </c>
      <c r="C71" s="72"/>
      <c r="D71" s="73" t="s">
        <v>102</v>
      </c>
      <c r="E71" s="25">
        <v>9.15</v>
      </c>
      <c r="F71" s="26">
        <f>IF(E71=0,0,IF(ISNUMBER(MATCH(E71,'[1]DB'!$B$2:$B$201,-1))=TRUE,MATCH(E71,'[1]DB'!$B$2:$B$201,-1),0))</f>
        <v>72</v>
      </c>
      <c r="G71" s="27"/>
      <c r="H71" s="26">
        <f>IF(G71=0,0,IF(ISNUMBER(MATCH(G71,'[1]DB'!$C$2:$C$201,1))=TRUE,MATCH(G71,'[1]DB'!$C$2:$C$201,1),0))</f>
        <v>0</v>
      </c>
      <c r="I71" s="52">
        <v>3.88</v>
      </c>
      <c r="J71" s="26">
        <f>IF(I71=0,0,IF(ISNUMBER(MATCH(I71,'[1]DB'!$D$2:$D$201,1))=TRUE,MATCH(I71,'[1]DB'!$D$2:$D$201,1),0))</f>
        <v>50</v>
      </c>
      <c r="K71" s="54">
        <v>31</v>
      </c>
      <c r="L71" s="26">
        <f>IF(K71=0,0,IF(ISNUMBER(MATCH(K71,'[1]DB'!$E$2:$E$201,1))=TRUE,MATCH(K71,'[1]DB'!$E$2:$E$201,1),0))</f>
        <v>49</v>
      </c>
      <c r="M71" s="53" t="s">
        <v>107</v>
      </c>
      <c r="N71" s="29">
        <f>IF(ISNUMBER(MATCH(M71,'[1]DB'!$F$2:$F$201,-1))=TRUE,MATCH(M71,'[1]DB'!$F$2:$F$201,-1),0)</f>
        <v>28</v>
      </c>
      <c r="O71" s="20">
        <f t="shared" si="5"/>
        <v>199</v>
      </c>
    </row>
    <row r="72" spans="1:15" ht="14.25">
      <c r="A72" s="70" t="s">
        <v>108</v>
      </c>
      <c r="B72" s="71" t="s">
        <v>109</v>
      </c>
      <c r="C72" s="72"/>
      <c r="D72" s="73" t="s">
        <v>102</v>
      </c>
      <c r="E72" s="25">
        <v>9.79</v>
      </c>
      <c r="F72" s="26">
        <f>IF(E72=0,0,IF(ISNUMBER(MATCH(E72,'[1]DB'!$B$2:$B$201,-1))=TRUE,MATCH(E72,'[1]DB'!$B$2:$B$201,-1),0))</f>
        <v>54</v>
      </c>
      <c r="G72" s="27"/>
      <c r="H72" s="26">
        <f>IF(G72=0,0,IF(ISNUMBER(MATCH(G72,'[1]DB'!$C$2:$C$201,1))=TRUE,MATCH(G72,'[1]DB'!$C$2:$C$201,1),0))</f>
        <v>0</v>
      </c>
      <c r="I72" s="25">
        <v>3.6</v>
      </c>
      <c r="J72" s="26">
        <f>IF(I72=0,0,IF(ISNUMBER(MATCH(I72,'[1]DB'!$D$2:$D$201,1))=TRUE,MATCH(I72,'[1]DB'!$D$2:$D$201,1),0))</f>
        <v>40</v>
      </c>
      <c r="K72" s="28">
        <v>36</v>
      </c>
      <c r="L72" s="26">
        <f>IF(K72=0,0,IF(ISNUMBER(MATCH(K72,'[1]DB'!$E$2:$E$201,1))=TRUE,MATCH(K72,'[1]DB'!$E$2:$E$201,1),0))</f>
        <v>62</v>
      </c>
      <c r="M72" s="28" t="s">
        <v>110</v>
      </c>
      <c r="N72" s="29">
        <f>IF(ISNUMBER(MATCH(M72,'[1]DB'!$F$2:$F$201,-1))=TRUE,MATCH(M72,'[1]DB'!$F$2:$F$201,-1),0)</f>
        <v>36</v>
      </c>
      <c r="O72" s="20">
        <f t="shared" si="5"/>
        <v>192</v>
      </c>
    </row>
    <row r="73" spans="1:15" ht="15" thickBot="1">
      <c r="A73" s="74" t="s">
        <v>111</v>
      </c>
      <c r="B73" s="75" t="s">
        <v>68</v>
      </c>
      <c r="C73" s="76"/>
      <c r="D73" s="77" t="s">
        <v>102</v>
      </c>
      <c r="E73" s="34">
        <v>9.09</v>
      </c>
      <c r="F73" s="35">
        <f>IF(E73=0,0,IF(ISNUMBER(MATCH(E73,'[1]DB'!$B$2:$B$201,-1))=TRUE,MATCH(E73,'[1]DB'!$B$2:$B$201,-1),0))</f>
        <v>74</v>
      </c>
      <c r="G73" s="36"/>
      <c r="H73" s="35">
        <f>IF(G73=0,0,IF(ISNUMBER(MATCH(G73,'[1]DB'!$C$2:$C$201,1))=TRUE,MATCH(G73,'[1]DB'!$C$2:$C$201,1),0))</f>
        <v>0</v>
      </c>
      <c r="I73" s="84">
        <v>4.05</v>
      </c>
      <c r="J73" s="35">
        <f>IF(I73=0,0,IF(ISNUMBER(MATCH(I73,'[1]DB'!$D$2:$D$201,1))=TRUE,MATCH(I73,'[1]DB'!$D$2:$D$201,1),0))</f>
        <v>57</v>
      </c>
      <c r="K73" s="85">
        <v>30</v>
      </c>
      <c r="L73" s="35">
        <f>IF(K73=0,0,IF(ISNUMBER(MATCH(K73,'[1]DB'!$E$2:$E$201,1))=TRUE,MATCH(K73,'[1]DB'!$E$2:$E$201,1),0))</f>
        <v>47</v>
      </c>
      <c r="M73" s="86" t="s">
        <v>112</v>
      </c>
      <c r="N73" s="39">
        <f>IF(ISNUMBER(MATCH(M73,'[1]DB'!$F$2:$F$201,-1))=TRUE,MATCH(M73,'[1]DB'!$F$2:$F$201,-1),0)</f>
        <v>14</v>
      </c>
      <c r="O73" s="40">
        <f t="shared" si="5"/>
        <v>192</v>
      </c>
    </row>
    <row r="74" spans="1:15" ht="15.75" thickBot="1" thickTop="1">
      <c r="A74" s="78" t="s">
        <v>113</v>
      </c>
      <c r="B74" s="79" t="s">
        <v>32</v>
      </c>
      <c r="C74" s="80"/>
      <c r="D74" s="81" t="s">
        <v>102</v>
      </c>
      <c r="E74" s="13">
        <v>9.6</v>
      </c>
      <c r="F74" s="45">
        <f>IF(E74=0,0,IF(ISNUMBER(MATCH(E74,'[1]DB'!$B$2:$B$201,-1))=TRUE,MATCH(E74,'[1]DB'!$B$2:$B$201,-1),0))</f>
        <v>58</v>
      </c>
      <c r="G74" s="46"/>
      <c r="H74" s="45">
        <f>IF(G74=0,0,IF(ISNUMBER(MATCH(G74,'[1]DB'!$C$2:$C$201,1))=TRUE,MATCH(G74,'[1]DB'!$C$2:$C$201,1),0))</f>
        <v>0</v>
      </c>
      <c r="I74" s="47">
        <v>3.42</v>
      </c>
      <c r="J74" s="45">
        <f>IF(I74=0,0,IF(ISNUMBER(MATCH(I74,'[1]DB'!$D$2:$D$201,1))=TRUE,MATCH(I74,'[1]DB'!$D$2:$D$201,1),0))</f>
        <v>34</v>
      </c>
      <c r="K74" s="49">
        <v>23</v>
      </c>
      <c r="L74" s="45">
        <f>IF(K74=0,0,IF(ISNUMBER(MATCH(K74,'[1]DB'!$E$2:$E$201,1))=TRUE,MATCH(K74,'[1]DB'!$E$2:$E$201,1),0))</f>
        <v>30</v>
      </c>
      <c r="M74" s="49" t="s">
        <v>114</v>
      </c>
      <c r="N74" s="50">
        <f>IF(ISNUMBER(MATCH(M74,'[1]DB'!$F$2:$F$201,-1))=TRUE,MATCH(M74,'[1]DB'!$F$2:$F$201,-1),0)</f>
        <v>40</v>
      </c>
      <c r="O74" s="51">
        <f t="shared" si="5"/>
        <v>162</v>
      </c>
    </row>
    <row r="75" spans="1:15" ht="15.75" thickBot="1" thickTop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121" t="s">
        <v>30</v>
      </c>
      <c r="N75" s="122"/>
      <c r="O75" s="62">
        <f>SUM(O69:O73)</f>
        <v>1027</v>
      </c>
    </row>
    <row r="76" spans="1:15" ht="15.75" thickBot="1" thickTop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1:15" ht="15.75" thickBot="1" thickTop="1">
      <c r="A77" s="8" t="s">
        <v>2</v>
      </c>
      <c r="B77" s="8" t="s">
        <v>3</v>
      </c>
      <c r="C77" s="8" t="s">
        <v>4</v>
      </c>
      <c r="D77" s="8" t="s">
        <v>5</v>
      </c>
      <c r="E77" s="8" t="s">
        <v>6</v>
      </c>
      <c r="F77" s="8" t="s">
        <v>7</v>
      </c>
      <c r="G77" s="8" t="s">
        <v>8</v>
      </c>
      <c r="H77" s="8" t="s">
        <v>7</v>
      </c>
      <c r="I77" s="8" t="s">
        <v>9</v>
      </c>
      <c r="J77" s="8" t="s">
        <v>7</v>
      </c>
      <c r="K77" s="8" t="s">
        <v>10</v>
      </c>
      <c r="L77" s="8" t="s">
        <v>7</v>
      </c>
      <c r="M77" s="8" t="s">
        <v>11</v>
      </c>
      <c r="N77" s="8" t="s">
        <v>7</v>
      </c>
      <c r="O77" s="8" t="s">
        <v>12</v>
      </c>
    </row>
    <row r="78" spans="1:15" ht="15" thickTop="1">
      <c r="A78" s="9" t="s">
        <v>115</v>
      </c>
      <c r="B78" s="10" t="s">
        <v>116</v>
      </c>
      <c r="C78" s="11">
        <v>2004</v>
      </c>
      <c r="D78" s="12" t="s">
        <v>117</v>
      </c>
      <c r="E78" s="13">
        <v>9.13</v>
      </c>
      <c r="F78" s="14">
        <f>IF(E78=0,0,IF(ISNUMBER(MATCH(E78,'[1]DB'!$B$2:$B$201,-1))=TRUE,MATCH(E78,'[1]DB'!$B$2:$B$201,-1),0))</f>
        <v>73</v>
      </c>
      <c r="G78" s="15"/>
      <c r="H78" s="14">
        <f>IF(G78=0,0,IF(ISNUMBER(MATCH(G78,'[1]DB'!$C$2:$C$201,1))=TRUE,MATCH(G78,'[1]DB'!$C$2:$C$201,1),0))</f>
        <v>0</v>
      </c>
      <c r="I78" s="89">
        <v>4.25</v>
      </c>
      <c r="J78" s="14">
        <f>IF(I78=0,0,IF(ISNUMBER(MATCH(I78,'[1]DB'!$D$2:$D$201,1))=TRUE,MATCH(I78,'[1]DB'!$D$2:$D$201,1),0))</f>
        <v>67</v>
      </c>
      <c r="K78" s="87">
        <v>25</v>
      </c>
      <c r="L78" s="14">
        <f>IF(K78=0,0,IF(ISNUMBER(MATCH(K78,'[1]DB'!$E$2:$E$201,1))=TRUE,MATCH(K78,'[1]DB'!$E$2:$E$201,1),0))</f>
        <v>34</v>
      </c>
      <c r="M78" s="69" t="s">
        <v>118</v>
      </c>
      <c r="N78" s="19">
        <f>IF(ISNUMBER(MATCH(M78,'[1]DB'!$F$2:$F$201,-1))=TRUE,MATCH(M78,'[1]DB'!$F$2:$F$201,-1),0)</f>
        <v>58</v>
      </c>
      <c r="O78" s="20">
        <f aca="true" t="shared" si="6" ref="O78:O83">SUM(F78,H78,J78,L78,N78)</f>
        <v>232</v>
      </c>
    </row>
    <row r="79" spans="1:15" ht="14.25">
      <c r="A79" s="21" t="s">
        <v>119</v>
      </c>
      <c r="B79" s="22" t="s">
        <v>55</v>
      </c>
      <c r="C79" s="23">
        <v>2003</v>
      </c>
      <c r="D79" s="24" t="s">
        <v>117</v>
      </c>
      <c r="E79" s="25">
        <v>9.3</v>
      </c>
      <c r="F79" s="26">
        <f>IF(E79=0,0,IF(ISNUMBER(MATCH(E79,'[1]DB'!$B$2:$B$201,-1))=TRUE,MATCH(E79,'[1]DB'!$B$2:$B$201,-1),0))</f>
        <v>67</v>
      </c>
      <c r="G79" s="27"/>
      <c r="H79" s="26">
        <f>IF(G79=0,0,IF(ISNUMBER(MATCH(G79,'[1]DB'!$C$2:$C$201,1))=TRUE,MATCH(G79,'[1]DB'!$C$2:$C$201,1),0))</f>
        <v>0</v>
      </c>
      <c r="I79" s="52">
        <v>4</v>
      </c>
      <c r="J79" s="26">
        <f>IF(I79=0,0,IF(ISNUMBER(MATCH(I79,'[1]DB'!$D$2:$D$201,1))=TRUE,MATCH(I79,'[1]DB'!$D$2:$D$201,1),0))</f>
        <v>54</v>
      </c>
      <c r="K79" s="54">
        <v>35</v>
      </c>
      <c r="L79" s="26">
        <f>IF(K79=0,0,IF(ISNUMBER(MATCH(K79,'[1]DB'!$E$2:$E$201,1))=TRUE,MATCH(K79,'[1]DB'!$E$2:$E$201,1),0))</f>
        <v>59</v>
      </c>
      <c r="M79" s="53" t="s">
        <v>120</v>
      </c>
      <c r="N79" s="29">
        <f>IF(ISNUMBER(MATCH(M79,'[1]DB'!$F$2:$F$201,-1))=TRUE,MATCH(M79,'[1]DB'!$F$2:$F$201,-1),0)</f>
        <v>47</v>
      </c>
      <c r="O79" s="20">
        <f t="shared" si="6"/>
        <v>227</v>
      </c>
    </row>
    <row r="80" spans="1:15" ht="14.25">
      <c r="A80" s="21" t="s">
        <v>121</v>
      </c>
      <c r="B80" s="22" t="s">
        <v>122</v>
      </c>
      <c r="C80" s="23">
        <v>2003</v>
      </c>
      <c r="D80" s="24" t="s">
        <v>117</v>
      </c>
      <c r="E80" s="25">
        <v>9.88</v>
      </c>
      <c r="F80" s="26">
        <f>IF(E80=0,0,IF(ISNUMBER(MATCH(E80,'[1]DB'!$B$2:$B$201,-1))=TRUE,MATCH(E80,'[1]DB'!$B$2:$B$201,-1),0))</f>
        <v>51</v>
      </c>
      <c r="G80" s="27"/>
      <c r="H80" s="26">
        <f>IF(G80=0,0,IF(ISNUMBER(MATCH(G80,'[1]DB'!$C$2:$C$201,1))=TRUE,MATCH(G80,'[1]DB'!$C$2:$C$201,1),0))</f>
        <v>0</v>
      </c>
      <c r="I80" s="25">
        <v>3.85</v>
      </c>
      <c r="J80" s="26">
        <f>IF(I80=0,0,IF(ISNUMBER(MATCH(I80,'[1]DB'!$D$2:$D$201,1))=TRUE,MATCH(I80,'[1]DB'!$D$2:$D$201,1),0))</f>
        <v>49</v>
      </c>
      <c r="K80" s="28">
        <v>39</v>
      </c>
      <c r="L80" s="26">
        <f>IF(K80=0,0,IF(ISNUMBER(MATCH(K80,'[1]DB'!$E$2:$E$201,1))=TRUE,MATCH(K80,'[1]DB'!$E$2:$E$201,1),0))</f>
        <v>70</v>
      </c>
      <c r="M80" s="28" t="s">
        <v>123</v>
      </c>
      <c r="N80" s="29">
        <f>IF(ISNUMBER(MATCH(M80,'[1]DB'!$F$2:$F$201,-1))=TRUE,MATCH(M80,'[1]DB'!$F$2:$F$201,-1),0)</f>
        <v>46</v>
      </c>
      <c r="O80" s="20">
        <f t="shared" si="6"/>
        <v>216</v>
      </c>
    </row>
    <row r="81" spans="1:15" ht="14.25">
      <c r="A81" s="21" t="s">
        <v>124</v>
      </c>
      <c r="B81" s="22" t="s">
        <v>94</v>
      </c>
      <c r="C81" s="23">
        <v>2005</v>
      </c>
      <c r="D81" s="24" t="s">
        <v>117</v>
      </c>
      <c r="E81" s="25">
        <v>9.76</v>
      </c>
      <c r="F81" s="26">
        <f>IF(E81=0,0,IF(ISNUMBER(MATCH(E81,'[1]DB'!$B$2:$B$201,-1))=TRUE,MATCH(E81,'[1]DB'!$B$2:$B$201,-1),0))</f>
        <v>54</v>
      </c>
      <c r="G81" s="27"/>
      <c r="H81" s="26">
        <f>IF(G81=0,0,IF(ISNUMBER(MATCH(G81,'[1]DB'!$C$2:$C$201,1))=TRUE,MATCH(G81,'[1]DB'!$C$2:$C$201,1),0))</f>
        <v>0</v>
      </c>
      <c r="I81" s="25">
        <v>3.8</v>
      </c>
      <c r="J81" s="26">
        <f>IF(I81=0,0,IF(ISNUMBER(MATCH(I81,'[1]DB'!$D$2:$D$201,1))=TRUE,MATCH(I81,'[1]DB'!$D$2:$D$201,1),0))</f>
        <v>47</v>
      </c>
      <c r="K81" s="28">
        <v>25</v>
      </c>
      <c r="L81" s="26">
        <f>IF(K81=0,0,IF(ISNUMBER(MATCH(K81,'[1]DB'!$E$2:$E$201,1))=TRUE,MATCH(K81,'[1]DB'!$E$2:$E$201,1),0))</f>
        <v>34</v>
      </c>
      <c r="M81" s="28" t="s">
        <v>125</v>
      </c>
      <c r="N81" s="29">
        <f>IF(ISNUMBER(MATCH(M81,'[1]DB'!$F$2:$F$201,-1))=TRUE,MATCH(M81,'[1]DB'!$F$2:$F$201,-1),0)</f>
        <v>63</v>
      </c>
      <c r="O81" s="20">
        <f t="shared" si="6"/>
        <v>198</v>
      </c>
    </row>
    <row r="82" spans="1:15" ht="15" thickBot="1">
      <c r="A82" s="30" t="s">
        <v>126</v>
      </c>
      <c r="B82" s="31" t="s">
        <v>97</v>
      </c>
      <c r="C82" s="32">
        <v>2003</v>
      </c>
      <c r="D82" s="33" t="s">
        <v>117</v>
      </c>
      <c r="E82" s="34">
        <v>10.3</v>
      </c>
      <c r="F82" s="35">
        <f>IF(E82=0,0,IF(ISNUMBER(MATCH(E82,'[1]DB'!$B$2:$B$201,-1))=TRUE,MATCH(E82,'[1]DB'!$B$2:$B$201,-1),0))</f>
        <v>41</v>
      </c>
      <c r="G82" s="36"/>
      <c r="H82" s="35">
        <f>IF(G82=0,0,IF(ISNUMBER(MATCH(G82,'[1]DB'!$C$2:$C$201,1))=TRUE,MATCH(G82,'[1]DB'!$C$2:$C$201,1),0))</f>
        <v>0</v>
      </c>
      <c r="I82" s="37">
        <v>3.52</v>
      </c>
      <c r="J82" s="35">
        <f>IF(I82=0,0,IF(ISNUMBER(MATCH(I82,'[1]DB'!$D$2:$D$201,1))=TRUE,MATCH(I82,'[1]DB'!$D$2:$D$201,1),0))</f>
        <v>38</v>
      </c>
      <c r="K82" s="38">
        <v>31</v>
      </c>
      <c r="L82" s="35">
        <f>IF(K82=0,0,IF(ISNUMBER(MATCH(K82,'[1]DB'!$E$2:$E$201,1))=TRUE,MATCH(K82,'[1]DB'!$E$2:$E$201,1),0))</f>
        <v>49</v>
      </c>
      <c r="M82" s="38" t="s">
        <v>127</v>
      </c>
      <c r="N82" s="39">
        <f>IF(ISNUMBER(MATCH(M82,'[1]DB'!$F$2:$F$201,-1))=TRUE,MATCH(M82,'[1]DB'!$F$2:$F$201,-1),0)</f>
        <v>0</v>
      </c>
      <c r="O82" s="40">
        <f t="shared" si="6"/>
        <v>128</v>
      </c>
    </row>
    <row r="83" spans="1:15" ht="15.75" thickBot="1" thickTop="1">
      <c r="A83" s="41" t="s">
        <v>128</v>
      </c>
      <c r="B83" s="42" t="s">
        <v>129</v>
      </c>
      <c r="C83" s="43">
        <v>2003</v>
      </c>
      <c r="D83" s="44" t="s">
        <v>117</v>
      </c>
      <c r="E83" s="13">
        <v>10.88</v>
      </c>
      <c r="F83" s="45">
        <f>IF(E83=0,0,IF(ISNUMBER(MATCH(E83,'[1]DB'!$B$2:$B$201,-1))=TRUE,MATCH(E83,'[1]DB'!$B$2:$B$201,-1),0))</f>
        <v>26</v>
      </c>
      <c r="G83" s="46"/>
      <c r="H83" s="45">
        <f>IF(G83=0,0,IF(ISNUMBER(MATCH(G83,'[1]DB'!$C$2:$C$201,1))=TRUE,MATCH(G83,'[1]DB'!$C$2:$C$201,1),0))</f>
        <v>0</v>
      </c>
      <c r="I83" s="47">
        <v>3.6</v>
      </c>
      <c r="J83" s="45">
        <f>IF(I83=0,0,IF(ISNUMBER(MATCH(I83,'[1]DB'!$D$2:$D$201,1))=TRUE,MATCH(I83,'[1]DB'!$D$2:$D$201,1),0))</f>
        <v>40</v>
      </c>
      <c r="K83" s="49">
        <v>23</v>
      </c>
      <c r="L83" s="45">
        <f>IF(K83=0,0,IF(ISNUMBER(MATCH(K83,'[1]DB'!$E$2:$E$201,1))=TRUE,MATCH(K83,'[1]DB'!$E$2:$E$201,1),0))</f>
        <v>30</v>
      </c>
      <c r="M83" s="49" t="s">
        <v>130</v>
      </c>
      <c r="N83" s="50">
        <f>IF(ISNUMBER(MATCH(M83,'[1]DB'!$F$2:$F$201,-1))=TRUE,MATCH(M83,'[1]DB'!$F$2:$F$201,-1),0)</f>
        <v>20</v>
      </c>
      <c r="O83" s="51">
        <f t="shared" si="6"/>
        <v>116</v>
      </c>
    </row>
    <row r="84" spans="1:15" ht="15.75" thickBot="1" thickTop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121" t="s">
        <v>30</v>
      </c>
      <c r="N84" s="122"/>
      <c r="O84" s="62">
        <f>SUM(O78:O82)</f>
        <v>1001</v>
      </c>
    </row>
    <row r="85" spans="1:15" ht="15.75" thickBot="1" thickTop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5" ht="15.75" thickBot="1" thickTop="1">
      <c r="A86" s="8" t="s">
        <v>2</v>
      </c>
      <c r="B86" s="8" t="s">
        <v>3</v>
      </c>
      <c r="C86" s="8" t="s">
        <v>4</v>
      </c>
      <c r="D86" s="8" t="s">
        <v>5</v>
      </c>
      <c r="E86" s="8" t="s">
        <v>6</v>
      </c>
      <c r="F86" s="8" t="s">
        <v>7</v>
      </c>
      <c r="G86" s="8" t="s">
        <v>8</v>
      </c>
      <c r="H86" s="8" t="s">
        <v>7</v>
      </c>
      <c r="I86" s="8" t="s">
        <v>9</v>
      </c>
      <c r="J86" s="8" t="s">
        <v>7</v>
      </c>
      <c r="K86" s="8" t="s">
        <v>10</v>
      </c>
      <c r="L86" s="8" t="s">
        <v>7</v>
      </c>
      <c r="M86" s="8" t="s">
        <v>11</v>
      </c>
      <c r="N86" s="8" t="s">
        <v>7</v>
      </c>
      <c r="O86" s="8" t="s">
        <v>12</v>
      </c>
    </row>
    <row r="87" spans="1:15" ht="15" thickTop="1">
      <c r="A87" s="65" t="s">
        <v>131</v>
      </c>
      <c r="B87" s="66" t="s">
        <v>36</v>
      </c>
      <c r="C87" s="67"/>
      <c r="D87" s="68" t="s">
        <v>132</v>
      </c>
      <c r="E87" s="13">
        <v>9.27</v>
      </c>
      <c r="F87" s="14">
        <f>IF(E87=0,0,IF(ISNUMBER(MATCH(E87,'[1]DB'!$B$2:$B$201,-1))=TRUE,MATCH(E87,'[1]DB'!$B$2:$B$201,-1),0))</f>
        <v>68</v>
      </c>
      <c r="G87" s="15"/>
      <c r="H87" s="14">
        <f>IF(G87=0,0,IF(ISNUMBER(MATCH(G87,'[1]DB'!$C$2:$C$201,1))=TRUE,MATCH(G87,'[1]DB'!$C$2:$C$201,1),0))</f>
        <v>0</v>
      </c>
      <c r="I87" s="16">
        <v>4.2</v>
      </c>
      <c r="J87" s="14">
        <f>IF(I87=0,0,IF(ISNUMBER(MATCH(I87,'[1]DB'!$D$2:$D$201,1))=TRUE,MATCH(I87,'[1]DB'!$D$2:$D$201,1),0))</f>
        <v>64</v>
      </c>
      <c r="K87" s="17">
        <v>34</v>
      </c>
      <c r="L87" s="14">
        <f>IF(K87=0,0,IF(ISNUMBER(MATCH(K87,'[1]DB'!$E$2:$E$201,1))=TRUE,MATCH(K87,'[1]DB'!$E$2:$E$201,1),0))</f>
        <v>57</v>
      </c>
      <c r="M87" s="17" t="s">
        <v>133</v>
      </c>
      <c r="N87" s="19">
        <f>IF(ISNUMBER(MATCH(M87,'[1]DB'!$F$2:$F$201,-1))=TRUE,MATCH(M87,'[1]DB'!$F$2:$F$201,-1),0)</f>
        <v>50</v>
      </c>
      <c r="O87" s="20">
        <f aca="true" t="shared" si="7" ref="O87:O92">SUM(F87,H87,J87,L87,N87)</f>
        <v>239</v>
      </c>
    </row>
    <row r="88" spans="1:15" ht="14.25">
      <c r="A88" s="70" t="s">
        <v>134</v>
      </c>
      <c r="B88" s="71" t="s">
        <v>135</v>
      </c>
      <c r="C88" s="72"/>
      <c r="D88" s="73" t="s">
        <v>132</v>
      </c>
      <c r="E88" s="25">
        <v>9.33</v>
      </c>
      <c r="F88" s="26">
        <f>IF(E88=0,0,IF(ISNUMBER(MATCH(E88,'[1]DB'!$B$2:$B$201,-1))=TRUE,MATCH(E88,'[1]DB'!$B$2:$B$201,-1),0))</f>
        <v>65</v>
      </c>
      <c r="G88" s="27"/>
      <c r="H88" s="26">
        <f>IF(G88=0,0,IF(ISNUMBER(MATCH(G88,'[1]DB'!$C$2:$C$201,1))=TRUE,MATCH(G88,'[1]DB'!$C$2:$C$201,1),0))</f>
        <v>0</v>
      </c>
      <c r="I88" s="25">
        <v>3.93</v>
      </c>
      <c r="J88" s="26">
        <f>IF(I88=0,0,IF(ISNUMBER(MATCH(I88,'[1]DB'!$D$2:$D$201,1))=TRUE,MATCH(I88,'[1]DB'!$D$2:$D$201,1),0))</f>
        <v>51</v>
      </c>
      <c r="K88" s="28">
        <v>30</v>
      </c>
      <c r="L88" s="26">
        <f>IF(K88=0,0,IF(ISNUMBER(MATCH(K88,'[1]DB'!$E$2:$E$201,1))=TRUE,MATCH(K88,'[1]DB'!$E$2:$E$201,1),0))</f>
        <v>47</v>
      </c>
      <c r="M88" s="28" t="s">
        <v>136</v>
      </c>
      <c r="N88" s="29">
        <f>IF(ISNUMBER(MATCH(M88,'[1]DB'!$F$2:$F$201,-1))=TRUE,MATCH(M88,'[1]DB'!$F$2:$F$201,-1),0)</f>
        <v>42</v>
      </c>
      <c r="O88" s="20">
        <f t="shared" si="7"/>
        <v>205</v>
      </c>
    </row>
    <row r="89" spans="1:15" ht="14.25">
      <c r="A89" s="70" t="s">
        <v>137</v>
      </c>
      <c r="B89" s="71" t="s">
        <v>72</v>
      </c>
      <c r="C89" s="72"/>
      <c r="D89" s="73" t="s">
        <v>132</v>
      </c>
      <c r="E89" s="25">
        <v>9.47</v>
      </c>
      <c r="F89" s="26">
        <f>IF(E89=0,0,IF(ISNUMBER(MATCH(E89,'[1]DB'!$B$2:$B$201,-1))=TRUE,MATCH(E89,'[1]DB'!$B$2:$B$201,-1),0))</f>
        <v>62</v>
      </c>
      <c r="G89" s="27"/>
      <c r="H89" s="26">
        <f>IF(G89=0,0,IF(ISNUMBER(MATCH(G89,'[1]DB'!$C$2:$C$201,1))=TRUE,MATCH(G89,'[1]DB'!$C$2:$C$201,1),0))</f>
        <v>0</v>
      </c>
      <c r="I89" s="25">
        <v>3.86</v>
      </c>
      <c r="J89" s="26">
        <f>IF(I89=0,0,IF(ISNUMBER(MATCH(I89,'[1]DB'!$D$2:$D$201,1))=TRUE,MATCH(I89,'[1]DB'!$D$2:$D$201,1),0))</f>
        <v>49</v>
      </c>
      <c r="K89" s="28">
        <v>30</v>
      </c>
      <c r="L89" s="26">
        <f>IF(K89=0,0,IF(ISNUMBER(MATCH(K89,'[1]DB'!$E$2:$E$201,1))=TRUE,MATCH(K89,'[1]DB'!$E$2:$E$201,1),0))</f>
        <v>47</v>
      </c>
      <c r="M89" s="28" t="s">
        <v>138</v>
      </c>
      <c r="N89" s="29">
        <f>IF(ISNUMBER(MATCH(M89,'[1]DB'!$F$2:$F$201,-1))=TRUE,MATCH(M89,'[1]DB'!$F$2:$F$201,-1),0)</f>
        <v>22</v>
      </c>
      <c r="O89" s="20">
        <f t="shared" si="7"/>
        <v>180</v>
      </c>
    </row>
    <row r="90" spans="1:15" ht="14.25">
      <c r="A90" s="70" t="s">
        <v>139</v>
      </c>
      <c r="B90" s="71" t="s">
        <v>45</v>
      </c>
      <c r="C90" s="72"/>
      <c r="D90" s="73" t="s">
        <v>132</v>
      </c>
      <c r="E90" s="25">
        <v>9.93</v>
      </c>
      <c r="F90" s="26">
        <f>IF(E90=0,0,IF(ISNUMBER(MATCH(E90,'[1]DB'!$B$2:$B$201,-1))=TRUE,MATCH(E90,'[1]DB'!$B$2:$B$201,-1),0))</f>
        <v>50</v>
      </c>
      <c r="G90" s="27"/>
      <c r="H90" s="26">
        <f>IF(G90=0,0,IF(ISNUMBER(MATCH(G90,'[1]DB'!$C$2:$C$201,1))=TRUE,MATCH(G90,'[1]DB'!$C$2:$C$201,1),0))</f>
        <v>0</v>
      </c>
      <c r="I90" s="25">
        <v>3.62</v>
      </c>
      <c r="J90" s="26">
        <f>IF(I90=0,0,IF(ISNUMBER(MATCH(I90,'[1]DB'!$D$2:$D$201,1))=TRUE,MATCH(I90,'[1]DB'!$D$2:$D$201,1),0))</f>
        <v>41</v>
      </c>
      <c r="K90" s="28">
        <v>28</v>
      </c>
      <c r="L90" s="26">
        <f>IF(K90=0,0,IF(ISNUMBER(MATCH(K90,'[1]DB'!$E$2:$E$201,1))=TRUE,MATCH(K90,'[1]DB'!$E$2:$E$201,1),0))</f>
        <v>41</v>
      </c>
      <c r="M90" s="28" t="s">
        <v>140</v>
      </c>
      <c r="N90" s="29">
        <f>IF(ISNUMBER(MATCH(M90,'[1]DB'!$F$2:$F$201,-1))=TRUE,MATCH(M90,'[1]DB'!$F$2:$F$201,-1),0)</f>
        <v>23</v>
      </c>
      <c r="O90" s="20">
        <f t="shared" si="7"/>
        <v>155</v>
      </c>
    </row>
    <row r="91" spans="1:15" ht="15" thickBot="1">
      <c r="A91" s="74" t="s">
        <v>141</v>
      </c>
      <c r="B91" s="75" t="s">
        <v>51</v>
      </c>
      <c r="C91" s="76"/>
      <c r="D91" s="77" t="s">
        <v>132</v>
      </c>
      <c r="E91" s="34">
        <v>10.13</v>
      </c>
      <c r="F91" s="35">
        <f>IF(E91=0,0,IF(ISNUMBER(MATCH(E91,'[1]DB'!$B$2:$B$201,-1))=TRUE,MATCH(E91,'[1]DB'!$B$2:$B$201,-1),0))</f>
        <v>45</v>
      </c>
      <c r="G91" s="36"/>
      <c r="H91" s="35">
        <f>IF(G91=0,0,IF(ISNUMBER(MATCH(G91,'[1]DB'!$C$2:$C$201,1))=TRUE,MATCH(G91,'[1]DB'!$C$2:$C$201,1),0))</f>
        <v>0</v>
      </c>
      <c r="I91" s="37">
        <v>3.76</v>
      </c>
      <c r="J91" s="35">
        <f>IF(I91=0,0,IF(ISNUMBER(MATCH(I91,'[1]DB'!$D$2:$D$201,1))=TRUE,MATCH(I91,'[1]DB'!$D$2:$D$201,1),0))</f>
        <v>46</v>
      </c>
      <c r="K91" s="38">
        <v>21</v>
      </c>
      <c r="L91" s="35">
        <f>IF(K91=0,0,IF(ISNUMBER(MATCH(K91,'[1]DB'!$E$2:$E$201,1))=TRUE,MATCH(K91,'[1]DB'!$E$2:$E$201,1),0))</f>
        <v>26</v>
      </c>
      <c r="M91" s="38" t="s">
        <v>142</v>
      </c>
      <c r="N91" s="39">
        <f>IF(ISNUMBER(MATCH(M91,'[1]DB'!$F$2:$F$201,-1))=TRUE,MATCH(M91,'[1]DB'!$F$2:$F$201,-1),0)</f>
        <v>15</v>
      </c>
      <c r="O91" s="40">
        <f t="shared" si="7"/>
        <v>132</v>
      </c>
    </row>
    <row r="92" spans="1:15" ht="15.75" thickBot="1" thickTop="1">
      <c r="A92" s="78" t="s">
        <v>143</v>
      </c>
      <c r="B92" s="79" t="s">
        <v>144</v>
      </c>
      <c r="C92" s="80"/>
      <c r="D92" s="81" t="s">
        <v>132</v>
      </c>
      <c r="E92" s="13">
        <v>10</v>
      </c>
      <c r="F92" s="45">
        <f>IF(E92=0,0,IF(ISNUMBER(MATCH(E92,'[1]DB'!$B$2:$B$201,-1))=TRUE,MATCH(E92,'[1]DB'!$B$2:$B$201,-1),0))</f>
        <v>48</v>
      </c>
      <c r="G92" s="46"/>
      <c r="H92" s="45">
        <f>IF(G92=0,0,IF(ISNUMBER(MATCH(G92,'[1]DB'!$C$2:$C$201,1))=TRUE,MATCH(G92,'[1]DB'!$C$2:$C$201,1),0))</f>
        <v>0</v>
      </c>
      <c r="I92" s="82">
        <v>3.75</v>
      </c>
      <c r="J92" s="45">
        <f>IF(I92=0,0,IF(ISNUMBER(MATCH(I92,'[1]DB'!$D$2:$D$201,1))=TRUE,MATCH(I92,'[1]DB'!$D$2:$D$201,1),0))</f>
        <v>45</v>
      </c>
      <c r="K92" s="48">
        <v>19</v>
      </c>
      <c r="L92" s="45">
        <f>IF(K92=0,0,IF(ISNUMBER(MATCH(K92,'[1]DB'!$E$2:$E$201,1))=TRUE,MATCH(K92,'[1]DB'!$E$2:$E$201,1),0))</f>
        <v>22</v>
      </c>
      <c r="M92" s="83" t="s">
        <v>145</v>
      </c>
      <c r="N92" s="50">
        <f>IF(ISNUMBER(MATCH(M92,'[1]DB'!$F$2:$F$201,-1))=TRUE,MATCH(M92,'[1]DB'!$F$2:$F$201,-1),0)</f>
        <v>15</v>
      </c>
      <c r="O92" s="51">
        <f t="shared" si="7"/>
        <v>130</v>
      </c>
    </row>
    <row r="93" spans="1:15" ht="15.75" thickBot="1" thickTop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121" t="s">
        <v>30</v>
      </c>
      <c r="N93" s="122"/>
      <c r="O93" s="62">
        <f>SUM(O87:O91)</f>
        <v>911</v>
      </c>
    </row>
    <row r="94" spans="1:15" ht="15" thickTop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1:15" ht="14.2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1:15" ht="14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3"/>
      <c r="N96" s="61"/>
      <c r="O96" s="61"/>
    </row>
    <row r="97" spans="1:15" ht="14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 ht="45" thickBo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120"/>
      <c r="N98" s="61"/>
      <c r="O98" s="61"/>
    </row>
    <row r="99" spans="1:15" ht="15.75" thickBot="1" thickTop="1">
      <c r="A99" s="8" t="s">
        <v>2</v>
      </c>
      <c r="B99" s="8" t="s">
        <v>3</v>
      </c>
      <c r="C99" s="8" t="s">
        <v>4</v>
      </c>
      <c r="D99" s="8" t="s">
        <v>5</v>
      </c>
      <c r="E99" s="8" t="s">
        <v>6</v>
      </c>
      <c r="F99" s="8" t="s">
        <v>7</v>
      </c>
      <c r="G99" s="8" t="s">
        <v>8</v>
      </c>
      <c r="H99" s="8" t="s">
        <v>7</v>
      </c>
      <c r="I99" s="8" t="s">
        <v>9</v>
      </c>
      <c r="J99" s="8" t="s">
        <v>7</v>
      </c>
      <c r="K99" s="8" t="s">
        <v>10</v>
      </c>
      <c r="L99" s="8" t="s">
        <v>7</v>
      </c>
      <c r="M99" s="8" t="s">
        <v>11</v>
      </c>
      <c r="N99" s="8" t="s">
        <v>7</v>
      </c>
      <c r="O99" s="8" t="s">
        <v>12</v>
      </c>
    </row>
    <row r="100" spans="1:15" ht="15" thickTop="1">
      <c r="A100" s="65" t="s">
        <v>146</v>
      </c>
      <c r="B100" s="66" t="s">
        <v>147</v>
      </c>
      <c r="C100" s="67">
        <v>2003</v>
      </c>
      <c r="D100" s="68" t="s">
        <v>148</v>
      </c>
      <c r="E100" s="13">
        <v>9.45</v>
      </c>
      <c r="F100" s="14">
        <f>IF(E100=0,0,IF(ISNUMBER(MATCH(E100,'[1]DB'!$B$2:$B$201,-1))=TRUE,MATCH(E100,'[1]DB'!$B$2:$B$201,-1),0))</f>
        <v>62</v>
      </c>
      <c r="G100" s="15"/>
      <c r="H100" s="14">
        <f>IF(G100=0,0,IF(ISNUMBER(MATCH(G100,'[1]DB'!$C$2:$C$201,1))=TRUE,MATCH(G100,'[1]DB'!$C$2:$C$201,1),0))</f>
        <v>0</v>
      </c>
      <c r="I100" s="16">
        <v>4.32</v>
      </c>
      <c r="J100" s="14">
        <f>IF(I100=0,0,IF(ISNUMBER(MATCH(I100,'[1]DB'!$D$2:$D$201,1))=TRUE,MATCH(I100,'[1]DB'!$D$2:$D$201,1),0))</f>
        <v>70</v>
      </c>
      <c r="K100" s="17">
        <v>44</v>
      </c>
      <c r="L100" s="14">
        <f>IF(K100=0,0,IF(ISNUMBER(MATCH(K100,'[1]DB'!$E$2:$E$201,1))=TRUE,MATCH(K100,'[1]DB'!$E$2:$E$201,1),0))</f>
        <v>83</v>
      </c>
      <c r="M100" s="17" t="s">
        <v>149</v>
      </c>
      <c r="N100" s="19">
        <f>IF(ISNUMBER(MATCH(M100,'[1]DB'!$F$2:$F$201,-1))=TRUE,MATCH(M100,'[1]DB'!$F$2:$F$201,-1),0)</f>
        <v>40</v>
      </c>
      <c r="O100" s="20">
        <f aca="true" t="shared" si="8" ref="O100:O105">SUM(F100,H100,J100,L100,N100)</f>
        <v>255</v>
      </c>
    </row>
    <row r="101" spans="1:15" ht="14.25">
      <c r="A101" s="70" t="s">
        <v>150</v>
      </c>
      <c r="B101" s="71" t="s">
        <v>151</v>
      </c>
      <c r="C101" s="72">
        <v>2003</v>
      </c>
      <c r="D101" s="73" t="s">
        <v>148</v>
      </c>
      <c r="E101" s="25">
        <v>9.22</v>
      </c>
      <c r="F101" s="26">
        <f>IF(E101=0,0,IF(ISNUMBER(MATCH(E101,'[1]DB'!$B$2:$B$201,-1))=TRUE,MATCH(E101,'[1]DB'!$B$2:$B$201,-1),0))</f>
        <v>70</v>
      </c>
      <c r="G101" s="27"/>
      <c r="H101" s="26">
        <f>IF(G101=0,0,IF(ISNUMBER(MATCH(G101,'[1]DB'!$C$2:$C$201,1))=TRUE,MATCH(G101,'[1]DB'!$C$2:$C$201,1),0))</f>
        <v>0</v>
      </c>
      <c r="I101" s="25">
        <v>4.2</v>
      </c>
      <c r="J101" s="26">
        <f>IF(I101=0,0,IF(ISNUMBER(MATCH(I101,'[1]DB'!$D$2:$D$201,1))=TRUE,MATCH(I101,'[1]DB'!$D$2:$D$201,1),0))</f>
        <v>64</v>
      </c>
      <c r="K101" s="28">
        <v>26</v>
      </c>
      <c r="L101" s="26">
        <f>IF(K101=0,0,IF(ISNUMBER(MATCH(K101,'[1]DB'!$E$2:$E$201,1))=TRUE,MATCH(K101,'[1]DB'!$E$2:$E$201,1),0))</f>
        <v>36</v>
      </c>
      <c r="M101" s="28" t="s">
        <v>152</v>
      </c>
      <c r="N101" s="29">
        <f>IF(ISNUMBER(MATCH(M101,'[1]DB'!$F$2:$F$201,-1))=TRUE,MATCH(M101,'[1]DB'!$F$2:$F$201,-1),0)</f>
        <v>73</v>
      </c>
      <c r="O101" s="20">
        <f t="shared" si="8"/>
        <v>243</v>
      </c>
    </row>
    <row r="102" spans="1:15" ht="14.25">
      <c r="A102" s="70" t="s">
        <v>153</v>
      </c>
      <c r="B102" s="71" t="s">
        <v>36</v>
      </c>
      <c r="C102" s="72">
        <v>2003</v>
      </c>
      <c r="D102" s="73" t="s">
        <v>148</v>
      </c>
      <c r="E102" s="25">
        <v>9.19</v>
      </c>
      <c r="F102" s="26">
        <f>IF(E102=0,0,IF(ISNUMBER(MATCH(E102,'[1]DB'!$B$2:$B$201,-1))=TRUE,MATCH(E102,'[1]DB'!$B$2:$B$201,-1),0))</f>
        <v>71</v>
      </c>
      <c r="G102" s="27"/>
      <c r="H102" s="26">
        <f>IF(G102=0,0,IF(ISNUMBER(MATCH(G102,'[1]DB'!$C$2:$C$201,1))=TRUE,MATCH(G102,'[1]DB'!$C$2:$C$201,1),0))</f>
        <v>0</v>
      </c>
      <c r="I102" s="25">
        <v>4.37</v>
      </c>
      <c r="J102" s="26">
        <f>IF(I102=0,0,IF(ISNUMBER(MATCH(I102,'[1]DB'!$D$2:$D$201,1))=TRUE,MATCH(I102,'[1]DB'!$D$2:$D$201,1),0))</f>
        <v>73</v>
      </c>
      <c r="K102" s="28">
        <v>31</v>
      </c>
      <c r="L102" s="26">
        <f>IF(K102=0,0,IF(ISNUMBER(MATCH(K102,'[1]DB'!$E$2:$E$201,1))=TRUE,MATCH(K102,'[1]DB'!$E$2:$E$201,1),0))</f>
        <v>49</v>
      </c>
      <c r="M102" s="28" t="s">
        <v>154</v>
      </c>
      <c r="N102" s="29">
        <f>IF(ISNUMBER(MATCH(M102,'[1]DB'!$F$2:$F$201,-1))=TRUE,MATCH(M102,'[1]DB'!$F$2:$F$201,-1),0)</f>
        <v>40</v>
      </c>
      <c r="O102" s="20">
        <f t="shared" si="8"/>
        <v>233</v>
      </c>
    </row>
    <row r="103" spans="1:15" ht="14.25">
      <c r="A103" s="70" t="s">
        <v>155</v>
      </c>
      <c r="B103" s="71" t="s">
        <v>156</v>
      </c>
      <c r="C103" s="72">
        <v>2003</v>
      </c>
      <c r="D103" s="73" t="s">
        <v>148</v>
      </c>
      <c r="E103" s="25">
        <v>9.21</v>
      </c>
      <c r="F103" s="26">
        <f>IF(E103=0,0,IF(ISNUMBER(MATCH(E103,'[1]DB'!$B$2:$B$201,-1))=TRUE,MATCH(E103,'[1]DB'!$B$2:$B$201,-1),0))</f>
        <v>70</v>
      </c>
      <c r="G103" s="27"/>
      <c r="H103" s="26">
        <f>IF(G103=0,0,IF(ISNUMBER(MATCH(G103,'[1]DB'!$C$2:$C$201,1))=TRUE,MATCH(G103,'[1]DB'!$C$2:$C$201,1),0))</f>
        <v>0</v>
      </c>
      <c r="I103" s="25">
        <v>3.47</v>
      </c>
      <c r="J103" s="26">
        <f>IF(I103=0,0,IF(ISNUMBER(MATCH(I103,'[1]DB'!$D$2:$D$201,1))=TRUE,MATCH(I103,'[1]DB'!$D$2:$D$201,1),0))</f>
        <v>36</v>
      </c>
      <c r="K103" s="28">
        <v>31</v>
      </c>
      <c r="L103" s="26">
        <f>IF(K103=0,0,IF(ISNUMBER(MATCH(K103,'[1]DB'!$E$2:$E$201,1))=TRUE,MATCH(K103,'[1]DB'!$E$2:$E$201,1),0))</f>
        <v>49</v>
      </c>
      <c r="M103" s="28" t="s">
        <v>157</v>
      </c>
      <c r="N103" s="29">
        <f>IF(ISNUMBER(MATCH(M103,'[1]DB'!$F$2:$F$201,-1))=TRUE,MATCH(M103,'[1]DB'!$F$2:$F$201,-1),0)</f>
        <v>67</v>
      </c>
      <c r="O103" s="20">
        <f t="shared" si="8"/>
        <v>222</v>
      </c>
    </row>
    <row r="104" spans="1:15" ht="15" thickBot="1">
      <c r="A104" s="74" t="s">
        <v>158</v>
      </c>
      <c r="B104" s="75" t="s">
        <v>28</v>
      </c>
      <c r="C104" s="76">
        <v>2003</v>
      </c>
      <c r="D104" s="77" t="s">
        <v>148</v>
      </c>
      <c r="E104" s="34">
        <v>9.79</v>
      </c>
      <c r="F104" s="35">
        <f>IF(E104=0,0,IF(ISNUMBER(MATCH(E104,'[1]DB'!$B$2:$B$201,-1))=TRUE,MATCH(E104,'[1]DB'!$B$2:$B$201,-1),0))</f>
        <v>54</v>
      </c>
      <c r="G104" s="36"/>
      <c r="H104" s="35">
        <f>IF(G104=0,0,IF(ISNUMBER(MATCH(G104,'[1]DB'!$C$2:$C$201,1))=TRUE,MATCH(G104,'[1]DB'!$C$2:$C$201,1),0))</f>
        <v>0</v>
      </c>
      <c r="I104" s="37">
        <v>3.81</v>
      </c>
      <c r="J104" s="35">
        <f>IF(I104=0,0,IF(ISNUMBER(MATCH(I104,'[1]DB'!$D$2:$D$201,1))=TRUE,MATCH(I104,'[1]DB'!$D$2:$D$201,1),0))</f>
        <v>47</v>
      </c>
      <c r="K104" s="38">
        <v>35</v>
      </c>
      <c r="L104" s="35">
        <f>IF(K104=0,0,IF(ISNUMBER(MATCH(K104,'[1]DB'!$E$2:$E$201,1))=TRUE,MATCH(K104,'[1]DB'!$E$2:$E$201,1),0))</f>
        <v>59</v>
      </c>
      <c r="M104" s="38" t="s">
        <v>159</v>
      </c>
      <c r="N104" s="39">
        <f>IF(ISNUMBER(MATCH(M104,'[1]DB'!$F$2:$F$201,-1))=TRUE,MATCH(M104,'[1]DB'!$F$2:$F$201,-1),0)</f>
        <v>19</v>
      </c>
      <c r="O104" s="40">
        <f t="shared" si="8"/>
        <v>179</v>
      </c>
    </row>
    <row r="105" spans="1:15" ht="15.75" thickBot="1" thickTop="1">
      <c r="A105" s="78" t="s">
        <v>160</v>
      </c>
      <c r="B105" s="79" t="s">
        <v>55</v>
      </c>
      <c r="C105" s="80">
        <v>2004</v>
      </c>
      <c r="D105" s="81" t="s">
        <v>148</v>
      </c>
      <c r="E105" s="13">
        <v>9.39</v>
      </c>
      <c r="F105" s="45">
        <f>IF(E105=0,0,IF(ISNUMBER(MATCH(E105,'[1]DB'!$B$2:$B$201,-1))=TRUE,MATCH(E105,'[1]DB'!$B$2:$B$201,-1),0))</f>
        <v>64</v>
      </c>
      <c r="G105" s="46"/>
      <c r="H105" s="45">
        <f>IF(G105=0,0,IF(ISNUMBER(MATCH(G105,'[1]DB'!$C$2:$C$201,1))=TRUE,MATCH(G105,'[1]DB'!$C$2:$C$201,1),0))</f>
        <v>0</v>
      </c>
      <c r="I105" s="82">
        <v>3.77</v>
      </c>
      <c r="J105" s="45">
        <f>IF(I105=0,0,IF(ISNUMBER(MATCH(I105,'[1]DB'!$D$2:$D$201,1))=TRUE,MATCH(I105,'[1]DB'!$D$2:$D$201,1),0))</f>
        <v>46</v>
      </c>
      <c r="K105" s="48">
        <v>26</v>
      </c>
      <c r="L105" s="45">
        <f>IF(K105=0,0,IF(ISNUMBER(MATCH(K105,'[1]DB'!$E$2:$E$201,1))=TRUE,MATCH(K105,'[1]DB'!$E$2:$E$201,1),0))</f>
        <v>36</v>
      </c>
      <c r="M105" s="83" t="s">
        <v>161</v>
      </c>
      <c r="N105" s="50">
        <f>IF(ISNUMBER(MATCH(M105,'[1]DB'!$F$2:$F$201,-1))=TRUE,MATCH(M105,'[1]DB'!$F$2:$F$201,-1),0)</f>
        <v>1</v>
      </c>
      <c r="O105" s="51">
        <f t="shared" si="8"/>
        <v>147</v>
      </c>
    </row>
    <row r="106" spans="1:15" ht="15.75" thickBot="1" thickTop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121" t="s">
        <v>30</v>
      </c>
      <c r="N106" s="122"/>
      <c r="O106" s="62">
        <f>SUM(O100:O104)</f>
        <v>1132</v>
      </c>
    </row>
    <row r="107" spans="1:15" ht="15.75" thickBot="1" thickTop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1:15" ht="15.75" thickBot="1" thickTop="1">
      <c r="A108" s="8" t="s">
        <v>2</v>
      </c>
      <c r="B108" s="8" t="s">
        <v>3</v>
      </c>
      <c r="C108" s="8" t="s">
        <v>4</v>
      </c>
      <c r="D108" s="8" t="s">
        <v>5</v>
      </c>
      <c r="E108" s="8" t="s">
        <v>6</v>
      </c>
      <c r="F108" s="8" t="s">
        <v>7</v>
      </c>
      <c r="G108" s="8" t="s">
        <v>8</v>
      </c>
      <c r="H108" s="8" t="s">
        <v>7</v>
      </c>
      <c r="I108" s="8" t="s">
        <v>9</v>
      </c>
      <c r="J108" s="8" t="s">
        <v>7</v>
      </c>
      <c r="K108" s="8" t="s">
        <v>10</v>
      </c>
      <c r="L108" s="8" t="s">
        <v>7</v>
      </c>
      <c r="M108" s="8" t="s">
        <v>11</v>
      </c>
      <c r="N108" s="8" t="s">
        <v>7</v>
      </c>
      <c r="O108" s="8" t="s">
        <v>12</v>
      </c>
    </row>
    <row r="109" spans="1:15" ht="15" thickTop="1">
      <c r="A109" s="65" t="s">
        <v>162</v>
      </c>
      <c r="B109" s="66" t="s">
        <v>48</v>
      </c>
      <c r="C109" s="67">
        <v>2003</v>
      </c>
      <c r="D109" s="68" t="s">
        <v>163</v>
      </c>
      <c r="E109" s="13">
        <v>9.5</v>
      </c>
      <c r="F109" s="14">
        <f>IF(E109=0,0,IF(ISNUMBER(MATCH(E109,'[1]DB'!$B$2:$B$201,-1))=TRUE,MATCH(E109,'[1]DB'!$B$2:$B$201,-1),0))</f>
        <v>61</v>
      </c>
      <c r="G109" s="15"/>
      <c r="H109" s="14">
        <f>IF(G109=0,0,IF(ISNUMBER(MATCH(G109,'[1]DB'!$C$2:$C$201,1))=TRUE,MATCH(G109,'[1]DB'!$C$2:$C$201,1),0))</f>
        <v>0</v>
      </c>
      <c r="I109" s="16">
        <v>3.6</v>
      </c>
      <c r="J109" s="14">
        <f>IF(I109=0,0,IF(ISNUMBER(MATCH(I109,'[1]DB'!$D$2:$D$201,1))=TRUE,MATCH(I109,'[1]DB'!$D$2:$D$201,1),0))</f>
        <v>40</v>
      </c>
      <c r="K109" s="17">
        <v>37</v>
      </c>
      <c r="L109" s="14">
        <f>IF(K109=0,0,IF(ISNUMBER(MATCH(K109,'[1]DB'!$E$2:$E$201,1))=TRUE,MATCH(K109,'[1]DB'!$E$2:$E$201,1),0))</f>
        <v>65</v>
      </c>
      <c r="M109" s="17" t="s">
        <v>164</v>
      </c>
      <c r="N109" s="19">
        <f>IF(ISNUMBER(MATCH(M109,'[1]DB'!$F$2:$F$201,-1))=TRUE,MATCH(M109,'[1]DB'!$F$2:$F$201,-1),0)</f>
        <v>76</v>
      </c>
      <c r="O109" s="20">
        <f aca="true" t="shared" si="9" ref="O109:O114">SUM(F109,H109,J109,L109,N109)</f>
        <v>242</v>
      </c>
    </row>
    <row r="110" spans="1:15" ht="14.25">
      <c r="A110" s="70" t="s">
        <v>165</v>
      </c>
      <c r="B110" s="71" t="s">
        <v>166</v>
      </c>
      <c r="C110" s="72">
        <v>2003</v>
      </c>
      <c r="D110" s="73" t="s">
        <v>163</v>
      </c>
      <c r="E110" s="25">
        <v>10.39</v>
      </c>
      <c r="F110" s="26">
        <f>IF(E110=0,0,IF(ISNUMBER(MATCH(E110,'[1]DB'!$B$2:$B$201,-1))=TRUE,MATCH(E110,'[1]DB'!$B$2:$B$201,-1),0))</f>
        <v>39</v>
      </c>
      <c r="G110" s="27"/>
      <c r="H110" s="26">
        <f>IF(G110=0,0,IF(ISNUMBER(MATCH(G110,'[1]DB'!$C$2:$C$201,1))=TRUE,MATCH(G110,'[1]DB'!$C$2:$C$201,1),0))</f>
        <v>0</v>
      </c>
      <c r="I110" s="25">
        <v>3.45</v>
      </c>
      <c r="J110" s="26">
        <f>IF(I110=0,0,IF(ISNUMBER(MATCH(I110,'[1]DB'!$D$2:$D$201,1))=TRUE,MATCH(I110,'[1]DB'!$D$2:$D$201,1),0))</f>
        <v>35</v>
      </c>
      <c r="K110" s="28">
        <v>28</v>
      </c>
      <c r="L110" s="26">
        <f>IF(K110=0,0,IF(ISNUMBER(MATCH(K110,'[1]DB'!$E$2:$E$201,1))=TRUE,MATCH(K110,'[1]DB'!$E$2:$E$201,1),0))</f>
        <v>41</v>
      </c>
      <c r="M110" s="28" t="s">
        <v>167</v>
      </c>
      <c r="N110" s="29">
        <f>IF(ISNUMBER(MATCH(M110,'[1]DB'!$F$2:$F$201,-1))=TRUE,MATCH(M110,'[1]DB'!$F$2:$F$201,-1),0)</f>
        <v>66</v>
      </c>
      <c r="O110" s="20">
        <f t="shared" si="9"/>
        <v>181</v>
      </c>
    </row>
    <row r="111" spans="1:15" ht="14.25">
      <c r="A111" s="70" t="s">
        <v>168</v>
      </c>
      <c r="B111" s="71" t="s">
        <v>169</v>
      </c>
      <c r="C111" s="72">
        <v>2003</v>
      </c>
      <c r="D111" s="73" t="s">
        <v>163</v>
      </c>
      <c r="E111" s="25">
        <v>10.08</v>
      </c>
      <c r="F111" s="26">
        <f>IF(E111=0,0,IF(ISNUMBER(MATCH(E111,'[1]DB'!$B$2:$B$201,-1))=TRUE,MATCH(E111,'[1]DB'!$B$2:$B$201,-1),0))</f>
        <v>46</v>
      </c>
      <c r="G111" s="27"/>
      <c r="H111" s="26">
        <f>IF(G111=0,0,IF(ISNUMBER(MATCH(G111,'[1]DB'!$C$2:$C$201,1))=TRUE,MATCH(G111,'[1]DB'!$C$2:$C$201,1),0))</f>
        <v>0</v>
      </c>
      <c r="I111" s="25">
        <v>3.84</v>
      </c>
      <c r="J111" s="26">
        <f>IF(I111=0,0,IF(ISNUMBER(MATCH(I111,'[1]DB'!$D$2:$D$201,1))=TRUE,MATCH(I111,'[1]DB'!$D$2:$D$201,1),0))</f>
        <v>48</v>
      </c>
      <c r="K111" s="28">
        <v>30</v>
      </c>
      <c r="L111" s="26">
        <f>IF(K111=0,0,IF(ISNUMBER(MATCH(K111,'[1]DB'!$E$2:$E$201,1))=TRUE,MATCH(K111,'[1]DB'!$E$2:$E$201,1),0))</f>
        <v>47</v>
      </c>
      <c r="M111" s="28" t="s">
        <v>170</v>
      </c>
      <c r="N111" s="29">
        <f>IF(ISNUMBER(MATCH(M111,'[1]DB'!$F$2:$F$201,-1))=TRUE,MATCH(M111,'[1]DB'!$F$2:$F$201,-1),0)</f>
        <v>38</v>
      </c>
      <c r="O111" s="20">
        <f t="shared" si="9"/>
        <v>179</v>
      </c>
    </row>
    <row r="112" spans="1:15" ht="14.25">
      <c r="A112" s="70" t="s">
        <v>171</v>
      </c>
      <c r="B112" s="71" t="s">
        <v>172</v>
      </c>
      <c r="C112" s="72">
        <v>2003</v>
      </c>
      <c r="D112" s="73" t="s">
        <v>163</v>
      </c>
      <c r="E112" s="25">
        <v>9.87</v>
      </c>
      <c r="F112" s="26">
        <f>IF(E112=0,0,IF(ISNUMBER(MATCH(E112,'[1]DB'!$B$2:$B$201,-1))=TRUE,MATCH(E112,'[1]DB'!$B$2:$B$201,-1),0))</f>
        <v>52</v>
      </c>
      <c r="G112" s="27"/>
      <c r="H112" s="26">
        <f>IF(G112=0,0,IF(ISNUMBER(MATCH(G112,'[1]DB'!$C$2:$C$201,1))=TRUE,MATCH(G112,'[1]DB'!$C$2:$C$201,1),0))</f>
        <v>0</v>
      </c>
      <c r="I112" s="25">
        <v>3.25</v>
      </c>
      <c r="J112" s="26">
        <f>IF(I112=0,0,IF(ISNUMBER(MATCH(I112,'[1]DB'!$D$2:$D$201,1))=TRUE,MATCH(I112,'[1]DB'!$D$2:$D$201,1),0))</f>
        <v>29</v>
      </c>
      <c r="K112" s="28">
        <v>19</v>
      </c>
      <c r="L112" s="26">
        <f>IF(K112=0,0,IF(ISNUMBER(MATCH(K112,'[1]DB'!$E$2:$E$201,1))=TRUE,MATCH(K112,'[1]DB'!$E$2:$E$201,1),0))</f>
        <v>22</v>
      </c>
      <c r="M112" s="28" t="s">
        <v>173</v>
      </c>
      <c r="N112" s="29">
        <f>IF(ISNUMBER(MATCH(M112,'[1]DB'!$F$2:$F$201,-1))=TRUE,MATCH(M112,'[1]DB'!$F$2:$F$201,-1),0)</f>
        <v>39</v>
      </c>
      <c r="O112" s="20">
        <f t="shared" si="9"/>
        <v>142</v>
      </c>
    </row>
    <row r="113" spans="1:15" ht="15" thickBot="1">
      <c r="A113" s="74" t="s">
        <v>174</v>
      </c>
      <c r="B113" s="75" t="s">
        <v>36</v>
      </c>
      <c r="C113" s="76">
        <v>2003</v>
      </c>
      <c r="D113" s="77" t="s">
        <v>163</v>
      </c>
      <c r="E113" s="34">
        <v>10.54</v>
      </c>
      <c r="F113" s="35">
        <f>IF(E113=0,0,IF(ISNUMBER(MATCH(E113,'[1]DB'!$B$2:$B$201,-1))=TRUE,MATCH(E113,'[1]DB'!$B$2:$B$201,-1),0))</f>
        <v>35</v>
      </c>
      <c r="G113" s="36"/>
      <c r="H113" s="35">
        <f>IF(G113=0,0,IF(ISNUMBER(MATCH(G113,'[1]DB'!$C$2:$C$201,1))=TRUE,MATCH(G113,'[1]DB'!$C$2:$C$201,1),0))</f>
        <v>0</v>
      </c>
      <c r="I113" s="84">
        <v>3.35</v>
      </c>
      <c r="J113" s="35">
        <f>IF(I113=0,0,IF(ISNUMBER(MATCH(I113,'[1]DB'!$D$2:$D$201,1))=TRUE,MATCH(I113,'[1]DB'!$D$2:$D$201,1),0))</f>
        <v>32</v>
      </c>
      <c r="K113" s="85">
        <v>24</v>
      </c>
      <c r="L113" s="35">
        <f>IF(K113=0,0,IF(ISNUMBER(MATCH(K113,'[1]DB'!$E$2:$E$201,1))=TRUE,MATCH(K113,'[1]DB'!$E$2:$E$201,1),0))</f>
        <v>32</v>
      </c>
      <c r="M113" s="86" t="s">
        <v>175</v>
      </c>
      <c r="N113" s="39">
        <f>IF(ISNUMBER(MATCH(M113,'[1]DB'!$F$2:$F$201,-1))=TRUE,MATCH(M113,'[1]DB'!$F$2:$F$201,-1),0)</f>
        <v>38</v>
      </c>
      <c r="O113" s="40">
        <f t="shared" si="9"/>
        <v>137</v>
      </c>
    </row>
    <row r="114" spans="1:15" ht="15.75" thickBot="1" thickTop="1">
      <c r="A114" s="78" t="s">
        <v>176</v>
      </c>
      <c r="B114" s="79" t="s">
        <v>177</v>
      </c>
      <c r="C114" s="80">
        <v>2003</v>
      </c>
      <c r="D114" s="81" t="s">
        <v>163</v>
      </c>
      <c r="E114" s="13">
        <v>10.05</v>
      </c>
      <c r="F114" s="45">
        <f>IF(E114=0,0,IF(ISNUMBER(MATCH(E114,'[1]DB'!$B$2:$B$201,-1))=TRUE,MATCH(E114,'[1]DB'!$B$2:$B$201,-1),0))</f>
        <v>47</v>
      </c>
      <c r="G114" s="46"/>
      <c r="H114" s="45">
        <f>IF(G114=0,0,IF(ISNUMBER(MATCH(G114,'[1]DB'!$C$2:$C$201,1))=TRUE,MATCH(G114,'[1]DB'!$C$2:$C$201,1),0))</f>
        <v>0</v>
      </c>
      <c r="I114" s="82">
        <v>3.22</v>
      </c>
      <c r="J114" s="45">
        <f>IF(I114=0,0,IF(ISNUMBER(MATCH(I114,'[1]DB'!$D$2:$D$201,1))=TRUE,MATCH(I114,'[1]DB'!$D$2:$D$201,1),0))</f>
        <v>28</v>
      </c>
      <c r="K114" s="48">
        <v>20</v>
      </c>
      <c r="L114" s="45">
        <f>IF(K114=0,0,IF(ISNUMBER(MATCH(K114,'[1]DB'!$E$2:$E$201,1))=TRUE,MATCH(K114,'[1]DB'!$E$2:$E$201,1),0))</f>
        <v>24</v>
      </c>
      <c r="M114" s="83" t="s">
        <v>178</v>
      </c>
      <c r="N114" s="50">
        <f>IF(ISNUMBER(MATCH(M114,'[1]DB'!$F$2:$F$201,-1))=TRUE,MATCH(M114,'[1]DB'!$F$2:$F$201,-1),0)</f>
        <v>36</v>
      </c>
      <c r="O114" s="51">
        <f t="shared" si="9"/>
        <v>135</v>
      </c>
    </row>
    <row r="115" spans="1:15" ht="15.75" thickBot="1" thickTop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121" t="s">
        <v>30</v>
      </c>
      <c r="N115" s="122"/>
      <c r="O115" s="62">
        <f>SUM(O109:O113)</f>
        <v>881</v>
      </c>
    </row>
    <row r="116" ht="15" thickTop="1"/>
  </sheetData>
  <sheetProtection/>
  <mergeCells count="10">
    <mergeCell ref="M84:N84"/>
    <mergeCell ref="M93:N93"/>
    <mergeCell ref="M106:N106"/>
    <mergeCell ref="M115:N115"/>
    <mergeCell ref="M20:N20"/>
    <mergeCell ref="M29:N29"/>
    <mergeCell ref="M43:N43"/>
    <mergeCell ref="M52:N52"/>
    <mergeCell ref="M61:N61"/>
    <mergeCell ref="M75:N7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A116" sqref="A116:O119"/>
    </sheetView>
  </sheetViews>
  <sheetFormatPr defaultColWidth="8.796875" defaultRowHeight="14.25"/>
  <cols>
    <col min="2" max="2" width="16.5" style="0" customWidth="1"/>
    <col min="3" max="3" width="7.19921875" style="0" customWidth="1"/>
    <col min="4" max="4" width="16.69921875" style="0" customWidth="1"/>
    <col min="5" max="5" width="5.5" style="0" customWidth="1"/>
    <col min="6" max="6" width="6.19921875" style="0" customWidth="1"/>
    <col min="7" max="7" width="2.69921875" style="0" customWidth="1"/>
    <col min="8" max="8" width="3" style="0" customWidth="1"/>
    <col min="9" max="9" width="9.69921875" style="0" customWidth="1"/>
    <col min="10" max="10" width="3.69921875" style="0" customWidth="1"/>
    <col min="11" max="11" width="10.69921875" style="0" customWidth="1"/>
    <col min="12" max="12" width="3.3984375" style="0" customWidth="1"/>
    <col min="14" max="14" width="3.8984375" style="0" customWidth="1"/>
  </cols>
  <sheetData>
    <row r="1" spans="1:3" ht="15.75" thickBot="1" thickTop="1">
      <c r="A1" s="1" t="s">
        <v>0</v>
      </c>
      <c r="B1" s="2" t="s">
        <v>1</v>
      </c>
      <c r="C1" s="3" t="s">
        <v>7</v>
      </c>
    </row>
    <row r="2" spans="1:3" ht="15" thickTop="1">
      <c r="A2" s="4">
        <v>1</v>
      </c>
      <c r="B2" s="90" t="str">
        <f>'[2]Arkusz1'!D2</f>
        <v>SP 4 Bolesławiec</v>
      </c>
      <c r="C2" s="6">
        <f>'[2]Arkusz1'!O12</f>
        <v>1194</v>
      </c>
    </row>
    <row r="3" spans="1:3" ht="14.25">
      <c r="A3" s="7">
        <v>2</v>
      </c>
      <c r="B3" s="91" t="str">
        <f>'[2]Arkusz1'!D73</f>
        <v>SP Smolnik</v>
      </c>
      <c r="C3" s="92">
        <f>'[2]Arkusz1'!O83</f>
        <v>1054</v>
      </c>
    </row>
    <row r="4" spans="1:3" ht="14.25">
      <c r="A4" s="7">
        <v>3</v>
      </c>
      <c r="B4" s="91" t="s">
        <v>179</v>
      </c>
      <c r="C4" s="92">
        <v>1040</v>
      </c>
    </row>
    <row r="5" spans="1:3" ht="14.25">
      <c r="A5" s="7">
        <v>4</v>
      </c>
      <c r="B5" s="91" t="str">
        <f>'[2]Arkusz1'!D20</f>
        <v>SP 1 Pieńsk</v>
      </c>
      <c r="C5" s="92">
        <f>'[2]Arkusz1'!O30</f>
        <v>1035</v>
      </c>
    </row>
    <row r="6" spans="1:3" ht="14.25">
      <c r="A6" s="7">
        <v>5</v>
      </c>
      <c r="B6" s="91" t="str">
        <f>'[2]Arkusz1'!D56</f>
        <v>SP 5 Zgorzelec</v>
      </c>
      <c r="C6" s="92">
        <f>'[2]Arkusz1'!O66</f>
        <v>1014</v>
      </c>
    </row>
    <row r="7" spans="1:3" ht="14.25">
      <c r="A7" s="7">
        <v>6</v>
      </c>
      <c r="B7" s="91" t="str">
        <f>'[2]Arkusz1'!D91</f>
        <v>SP Kopaniec</v>
      </c>
      <c r="C7" s="92">
        <f>'[2]Arkusz1'!O101</f>
        <v>917</v>
      </c>
    </row>
    <row r="8" spans="1:3" ht="14.25">
      <c r="A8" s="7">
        <v>7</v>
      </c>
      <c r="B8" s="91" t="str">
        <f>'[2]Arkusz1'!D38</f>
        <v>SP 15 Jelenia Góra</v>
      </c>
      <c r="C8" s="92">
        <f>'[2]Arkusz1'!O48</f>
        <v>888</v>
      </c>
    </row>
    <row r="9" spans="1:3" ht="14.25">
      <c r="A9" s="7">
        <v>8</v>
      </c>
      <c r="B9" s="91" t="str">
        <f>'[2]Arkusz1'!D142</f>
        <v>SP 1 Bolesławiec</v>
      </c>
      <c r="C9" s="92">
        <f>'[2]Arkusz1'!O152</f>
        <v>874</v>
      </c>
    </row>
    <row r="10" spans="1:3" ht="14.25">
      <c r="A10" s="7">
        <v>9</v>
      </c>
      <c r="B10" s="91" t="s">
        <v>15</v>
      </c>
      <c r="C10" s="92">
        <v>850</v>
      </c>
    </row>
    <row r="11" spans="1:3" ht="14.25">
      <c r="A11" s="7">
        <v>10</v>
      </c>
      <c r="B11" s="91" t="str">
        <f>'[2]Arkusz1'!D125</f>
        <v>SP 3 Zgorzelec</v>
      </c>
      <c r="C11" s="92">
        <f>'[2]Arkusz1'!O135</f>
        <v>843</v>
      </c>
    </row>
    <row r="12" ht="15" thickBot="1"/>
    <row r="13" spans="1:15" ht="15.75" thickBot="1" thickTop="1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8" t="s">
        <v>7</v>
      </c>
      <c r="G13" s="8" t="s">
        <v>8</v>
      </c>
      <c r="H13" s="8" t="s">
        <v>7</v>
      </c>
      <c r="I13" s="8" t="s">
        <v>9</v>
      </c>
      <c r="J13" s="8" t="s">
        <v>7</v>
      </c>
      <c r="K13" s="8" t="s">
        <v>10</v>
      </c>
      <c r="L13" s="8" t="s">
        <v>7</v>
      </c>
      <c r="M13" s="8" t="s">
        <v>180</v>
      </c>
      <c r="N13" s="8" t="s">
        <v>7</v>
      </c>
      <c r="O13" s="8" t="s">
        <v>12</v>
      </c>
    </row>
    <row r="14" spans="1:15" ht="15" thickTop="1">
      <c r="A14" s="9" t="s">
        <v>181</v>
      </c>
      <c r="B14" s="10" t="s">
        <v>182</v>
      </c>
      <c r="C14" s="11">
        <v>2003</v>
      </c>
      <c r="D14" s="12" t="s">
        <v>33</v>
      </c>
      <c r="E14" s="16">
        <v>8.4</v>
      </c>
      <c r="F14" s="14">
        <f>IF(E14=0,0,IF(ISNUMBER(MATCH(E14,'[2]DB'!$B$2:$B$203,-1))=TRUE,MATCH(E14,'[2]DB'!$B$2:$B$203,-1),0))</f>
        <v>76</v>
      </c>
      <c r="G14" s="15"/>
      <c r="H14" s="14">
        <f>IF(G14=0,0,IF(ISNUMBER(MATCH(G14,'[2]DB'!$C$2:$C$233,1))=TRUE,MATCH(G14,'[2]DB'!$C$2:$C$233,1),0))</f>
        <v>0</v>
      </c>
      <c r="I14" s="89">
        <v>4.88</v>
      </c>
      <c r="J14" s="14">
        <f>IF(I14=0,0,IF(ISNUMBER(MATCH(I14,'[2]DB'!$D$2:$D$201,1))=TRUE,MATCH(I14,'[2]DB'!$D$2:$D$201,1),0))</f>
        <v>70</v>
      </c>
      <c r="K14" s="87">
        <v>65</v>
      </c>
      <c r="L14" s="14">
        <f>IF(K14=0,0,IF(ISNUMBER(MATCH(K14,'[2]DB'!$E$2:$E$201,1))=TRUE,MATCH(K14,'[2]DB'!$E$2:$E$201,1),0))</f>
        <v>95</v>
      </c>
      <c r="M14" s="69" t="s">
        <v>183</v>
      </c>
      <c r="N14" s="19">
        <f>IF(ISNUMBER(MATCH(M14,'[2]DB'!$F$2:$F$201,-1))=TRUE,MATCH(M14,'[2]DB'!$F$2:$F$201,-1),0)</f>
        <v>48</v>
      </c>
      <c r="O14" s="93">
        <f aca="true" t="shared" si="0" ref="O14:O19">SUM(F14,H14,J14,L14,N14)</f>
        <v>289</v>
      </c>
    </row>
    <row r="15" spans="1:15" ht="14.25">
      <c r="A15" s="21" t="s">
        <v>184</v>
      </c>
      <c r="B15" s="22" t="s">
        <v>185</v>
      </c>
      <c r="C15" s="23">
        <v>2003</v>
      </c>
      <c r="D15" s="24" t="s">
        <v>33</v>
      </c>
      <c r="E15" s="25">
        <v>8.13</v>
      </c>
      <c r="F15" s="26">
        <f>IF(E15=0,0,IF(ISNUMBER(MATCH(E15,'[2]DB'!$B$2:$B$203,-1))=TRUE,MATCH(E15,'[2]DB'!$B$2:$B$203,-1),0))</f>
        <v>86</v>
      </c>
      <c r="G15" s="27"/>
      <c r="H15" s="26">
        <f>IF(G15=0,0,IF(ISNUMBER(MATCH(G15,'[2]DB'!$C$2:$C$233,1))=TRUE,MATCH(G15,'[2]DB'!$C$2:$C$233,1),0))</f>
        <v>0</v>
      </c>
      <c r="I15" s="52">
        <v>5.27</v>
      </c>
      <c r="J15" s="26">
        <f>IF(I15=0,0,IF(ISNUMBER(MATCH(I15,'[2]DB'!$D$2:$D$201,1))=TRUE,MATCH(I15,'[2]DB'!$D$2:$D$201,1),0))</f>
        <v>83</v>
      </c>
      <c r="K15" s="54">
        <v>41</v>
      </c>
      <c r="L15" s="26">
        <f>IF(K15=0,0,IF(ISNUMBER(MATCH(K15,'[2]DB'!$E$2:$E$201,1))=TRUE,MATCH(K15,'[2]DB'!$E$2:$E$201,1),0))</f>
        <v>47</v>
      </c>
      <c r="M15" s="53" t="s">
        <v>186</v>
      </c>
      <c r="N15" s="29">
        <f>IF(ISNUMBER(MATCH(M15,'[2]DB'!$F$2:$F$201,-1))=TRUE,MATCH(M15,'[2]DB'!$F$2:$F$201,-1),0)</f>
        <v>41</v>
      </c>
      <c r="O15" s="20">
        <f t="shared" si="0"/>
        <v>257</v>
      </c>
    </row>
    <row r="16" spans="1:15" ht="14.25">
      <c r="A16" s="21" t="s">
        <v>187</v>
      </c>
      <c r="B16" s="22" t="s">
        <v>188</v>
      </c>
      <c r="C16" s="23">
        <v>2003</v>
      </c>
      <c r="D16" s="24" t="s">
        <v>33</v>
      </c>
      <c r="E16" s="25">
        <v>8.6</v>
      </c>
      <c r="F16" s="26">
        <f>IF(E16=0,0,IF(ISNUMBER(MATCH(E16,'[2]DB'!$B$2:$B$203,-1))=TRUE,MATCH(E16,'[2]DB'!$B$2:$B$203,-1),0))</f>
        <v>68</v>
      </c>
      <c r="G16" s="27"/>
      <c r="H16" s="26">
        <f>IF(G16=0,0,IF(ISNUMBER(MATCH(G16,'[2]DB'!$C$2:$C$233,1))=TRUE,MATCH(G16,'[2]DB'!$C$2:$C$233,1),0))</f>
        <v>0</v>
      </c>
      <c r="I16" s="25">
        <v>4.72</v>
      </c>
      <c r="J16" s="26">
        <f>IF(I16=0,0,IF(ISNUMBER(MATCH(I16,'[2]DB'!$D$2:$D$201,1))=TRUE,MATCH(I16,'[2]DB'!$D$2:$D$201,1),0))</f>
        <v>65</v>
      </c>
      <c r="K16" s="28">
        <v>45</v>
      </c>
      <c r="L16" s="26">
        <f>IF(K16=0,0,IF(ISNUMBER(MATCH(K16,'[2]DB'!$E$2:$E$201,1))=TRUE,MATCH(K16,'[2]DB'!$E$2:$E$201,1),0))</f>
        <v>55</v>
      </c>
      <c r="M16" s="28" t="s">
        <v>189</v>
      </c>
      <c r="N16" s="29">
        <f>IF(ISNUMBER(MATCH(M16,'[2]DB'!$F$2:$F$201,-1))=TRUE,MATCH(M16,'[2]DB'!$F$2:$F$201,-1),0)</f>
        <v>42</v>
      </c>
      <c r="O16" s="20">
        <f t="shared" si="0"/>
        <v>230</v>
      </c>
    </row>
    <row r="17" spans="1:15" ht="14.25">
      <c r="A17" s="21" t="s">
        <v>190</v>
      </c>
      <c r="B17" s="22" t="s">
        <v>191</v>
      </c>
      <c r="C17" s="23">
        <v>2003</v>
      </c>
      <c r="D17" s="24" t="s">
        <v>33</v>
      </c>
      <c r="E17" s="25">
        <v>9</v>
      </c>
      <c r="F17" s="26">
        <f>IF(E17=0,0,IF(ISNUMBER(MATCH(E17,'[2]DB'!$B$2:$B$203,-1))=TRUE,MATCH(E17,'[2]DB'!$B$2:$B$203,-1),0))</f>
        <v>54</v>
      </c>
      <c r="G17" s="27"/>
      <c r="H17" s="26">
        <f>IF(G17=0,0,IF(ISNUMBER(MATCH(G17,'[2]DB'!$C$2:$C$233,1))=TRUE,MATCH(G17,'[2]DB'!$C$2:$C$233,1),0))</f>
        <v>0</v>
      </c>
      <c r="I17" s="25">
        <v>4.55</v>
      </c>
      <c r="J17" s="26">
        <f>IF(I17=0,0,IF(ISNUMBER(MATCH(I17,'[2]DB'!$D$2:$D$201,1))=TRUE,MATCH(I17,'[2]DB'!$D$2:$D$201,1),0))</f>
        <v>59</v>
      </c>
      <c r="K17" s="28">
        <v>49</v>
      </c>
      <c r="L17" s="26">
        <f>IF(K17=0,0,IF(ISNUMBER(MATCH(K17,'[2]DB'!$E$2:$E$201,1))=TRUE,MATCH(K17,'[2]DB'!$E$2:$E$201,1),0))</f>
        <v>63</v>
      </c>
      <c r="M17" s="28" t="s">
        <v>192</v>
      </c>
      <c r="N17" s="29">
        <f>IF(ISNUMBER(MATCH(M17,'[2]DB'!$F$2:$F$201,-1))=TRUE,MATCH(M17,'[2]DB'!$F$2:$F$201,-1),0)</f>
        <v>44</v>
      </c>
      <c r="O17" s="20">
        <f t="shared" si="0"/>
        <v>220</v>
      </c>
    </row>
    <row r="18" spans="1:15" ht="15" thickBot="1">
      <c r="A18" s="30" t="s">
        <v>193</v>
      </c>
      <c r="B18" s="31" t="s">
        <v>185</v>
      </c>
      <c r="C18" s="32">
        <v>2003</v>
      </c>
      <c r="D18" s="33" t="s">
        <v>33</v>
      </c>
      <c r="E18" s="34">
        <v>8.74</v>
      </c>
      <c r="F18" s="94">
        <f>IF(E18=0,0,IF(ISNUMBER(MATCH(E18,'[2]DB'!$B$2:$B$203,-1))=TRUE,MATCH(E18,'[2]DB'!$B$2:$B$203,-1),0))</f>
        <v>63</v>
      </c>
      <c r="G18" s="95"/>
      <c r="H18" s="94">
        <f>IF(G18=0,0,IF(ISNUMBER(MATCH(G18,'[2]DB'!$C$2:$C$233,1))=TRUE,MATCH(G18,'[2]DB'!$C$2:$C$233,1),0))</f>
        <v>0</v>
      </c>
      <c r="I18" s="34">
        <v>4.26</v>
      </c>
      <c r="J18" s="94">
        <f>IF(I18=0,0,IF(ISNUMBER(MATCH(I18,'[2]DB'!$D$2:$D$201,1))=TRUE,MATCH(I18,'[2]DB'!$D$2:$D$201,1),0))</f>
        <v>49</v>
      </c>
      <c r="K18" s="96">
        <v>43</v>
      </c>
      <c r="L18" s="94">
        <f>IF(K18=0,0,IF(ISNUMBER(MATCH(K18,'[2]DB'!$E$2:$E$201,1))=TRUE,MATCH(K18,'[2]DB'!$E$2:$E$201,1),0))</f>
        <v>51</v>
      </c>
      <c r="M18" s="96" t="s">
        <v>194</v>
      </c>
      <c r="N18" s="97">
        <f>IF(ISNUMBER(MATCH(M18,'[2]DB'!$F$2:$F$201,-1))=TRUE,MATCH(M18,'[2]DB'!$F$2:$F$201,-1),0)</f>
        <v>35</v>
      </c>
      <c r="O18" s="98">
        <f t="shared" si="0"/>
        <v>198</v>
      </c>
    </row>
    <row r="19" spans="1:15" ht="15.75" thickBot="1" thickTop="1">
      <c r="A19" s="41" t="s">
        <v>195</v>
      </c>
      <c r="B19" s="42" t="s">
        <v>191</v>
      </c>
      <c r="C19" s="43">
        <v>2003</v>
      </c>
      <c r="D19" s="44" t="s">
        <v>33</v>
      </c>
      <c r="E19" s="13">
        <v>9.05</v>
      </c>
      <c r="F19" s="99">
        <f>IF(E19=0,0,IF(ISNUMBER(MATCH(E19,'[2]DB'!$B$2:$B$203,-1))=TRUE,MATCH(E19,'[2]DB'!$B$2:$B$203,-1),0))</f>
        <v>53</v>
      </c>
      <c r="G19" s="100"/>
      <c r="H19" s="99">
        <f>IF(G19=0,0,IF(ISNUMBER(MATCH(G19,'[2]DB'!$C$2:$C$233,1))=TRUE,MATCH(G19,'[2]DB'!$C$2:$C$233,1),0))</f>
        <v>0</v>
      </c>
      <c r="I19" s="13">
        <v>4.32</v>
      </c>
      <c r="J19" s="99">
        <f>IF(I19=0,0,IF(ISNUMBER(MATCH(I19,'[2]DB'!$D$2:$D$201,1))=TRUE,MATCH(I19,'[2]DB'!$D$2:$D$201,1),0))</f>
        <v>51</v>
      </c>
      <c r="K19" s="101">
        <v>41</v>
      </c>
      <c r="L19" s="99">
        <f>IF(K19=0,0,IF(ISNUMBER(MATCH(K19,'[2]DB'!$E$2:$E$201,1))=TRUE,MATCH(K19,'[2]DB'!$E$2:$E$201,1),0))</f>
        <v>47</v>
      </c>
      <c r="M19" s="101" t="s">
        <v>196</v>
      </c>
      <c r="N19" s="102">
        <f>IF(ISNUMBER(MATCH(M19,'[2]DB'!$F$2:$F$201,-1))=TRUE,MATCH(M19,'[2]DB'!$F$2:$F$201,-1),0)</f>
        <v>11</v>
      </c>
      <c r="O19" s="103">
        <f t="shared" si="0"/>
        <v>162</v>
      </c>
    </row>
    <row r="20" spans="1:15" ht="15.75" thickBot="1" thickTop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21" t="s">
        <v>30</v>
      </c>
      <c r="N20" s="122"/>
      <c r="O20" s="62">
        <f>SUM(O14:O18)</f>
        <v>1194</v>
      </c>
    </row>
    <row r="21" spans="1:15" ht="15.75" thickBot="1" thickTop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15.75" thickBot="1" thickTop="1">
      <c r="A22" s="8" t="s">
        <v>2</v>
      </c>
      <c r="B22" s="8" t="s">
        <v>3</v>
      </c>
      <c r="C22" s="8" t="s">
        <v>4</v>
      </c>
      <c r="D22" s="8" t="s">
        <v>5</v>
      </c>
      <c r="E22" s="8" t="s">
        <v>6</v>
      </c>
      <c r="F22" s="8" t="s">
        <v>7</v>
      </c>
      <c r="G22" s="8" t="s">
        <v>8</v>
      </c>
      <c r="H22" s="8" t="s">
        <v>7</v>
      </c>
      <c r="I22" s="8" t="s">
        <v>9</v>
      </c>
      <c r="J22" s="8" t="s">
        <v>7</v>
      </c>
      <c r="K22" s="8" t="s">
        <v>10</v>
      </c>
      <c r="L22" s="8" t="s">
        <v>7</v>
      </c>
      <c r="M22" s="8" t="s">
        <v>180</v>
      </c>
      <c r="N22" s="8" t="s">
        <v>7</v>
      </c>
      <c r="O22" s="8" t="s">
        <v>12</v>
      </c>
    </row>
    <row r="23" spans="1:15" ht="15" thickTop="1">
      <c r="A23" s="9" t="s">
        <v>197</v>
      </c>
      <c r="B23" s="10" t="s">
        <v>182</v>
      </c>
      <c r="C23" s="11">
        <v>2003</v>
      </c>
      <c r="D23" s="12" t="s">
        <v>198</v>
      </c>
      <c r="E23" s="16">
        <v>8.59</v>
      </c>
      <c r="F23" s="14">
        <f>IF(E23=0,0,IF(ISNUMBER(MATCH(E23,'[2]DB'!$B$2:$B$203,-1))=TRUE,MATCH(E23,'[2]DB'!$B$2:$B$203,-1),0))</f>
        <v>68</v>
      </c>
      <c r="G23" s="15"/>
      <c r="H23" s="14">
        <f>IF(G23=0,0,IF(ISNUMBER(MATCH(G23,'[2]DB'!$C$2:$C$233,1))=TRUE,MATCH(G23,'[2]DB'!$C$2:$C$233,1),0))</f>
        <v>0</v>
      </c>
      <c r="I23" s="16">
        <v>4.43</v>
      </c>
      <c r="J23" s="14">
        <f>IF(I23=0,0,IF(ISNUMBER(MATCH(I23,'[2]DB'!$D$2:$D$201,1))=TRUE,MATCH(I23,'[2]DB'!$D$2:$D$201,1),0))</f>
        <v>55</v>
      </c>
      <c r="K23" s="17">
        <v>45</v>
      </c>
      <c r="L23" s="14">
        <f>IF(K23=0,0,IF(ISNUMBER(MATCH(K23,'[2]DB'!$E$2:$E$201,1))=TRUE,MATCH(K23,'[2]DB'!$E$2:$E$201,1),0))</f>
        <v>55</v>
      </c>
      <c r="M23" s="18" t="s">
        <v>199</v>
      </c>
      <c r="N23" s="19">
        <f>IF(ISNUMBER(MATCH(M23,'[2]DB'!$F$2:$F$201,-1))=TRUE,MATCH(M23,'[2]DB'!$F$2:$F$201,-1),0)</f>
        <v>60</v>
      </c>
      <c r="O23" s="93">
        <f aca="true" t="shared" si="1" ref="O23:O28">SUM(F23,H23,J23,L23,N23)</f>
        <v>238</v>
      </c>
    </row>
    <row r="24" spans="1:15" ht="14.25">
      <c r="A24" s="21" t="s">
        <v>200</v>
      </c>
      <c r="B24" s="22" t="s">
        <v>188</v>
      </c>
      <c r="C24" s="23">
        <v>2003</v>
      </c>
      <c r="D24" s="24" t="s">
        <v>198</v>
      </c>
      <c r="E24" s="25">
        <v>8.47</v>
      </c>
      <c r="F24" s="26">
        <f>IF(E24=0,0,IF(ISNUMBER(MATCH(E24,'[2]DB'!$B$2:$B$203,-1))=TRUE,MATCH(E24,'[2]DB'!$B$2:$B$203,-1),0))</f>
        <v>72</v>
      </c>
      <c r="G24" s="27"/>
      <c r="H24" s="26">
        <f>IF(G24=0,0,IF(ISNUMBER(MATCH(G24,'[2]DB'!$C$2:$C$233,1))=TRUE,MATCH(G24,'[2]DB'!$C$2:$C$233,1),0))</f>
        <v>0</v>
      </c>
      <c r="I24" s="25">
        <v>4.69</v>
      </c>
      <c r="J24" s="26">
        <f>IF(I24=0,0,IF(ISNUMBER(MATCH(I24,'[2]DB'!$D$2:$D$201,1))=TRUE,MATCH(I24,'[2]DB'!$D$2:$D$201,1),0))</f>
        <v>64</v>
      </c>
      <c r="K24" s="28">
        <v>44</v>
      </c>
      <c r="L24" s="26">
        <f>IF(K24=0,0,IF(ISNUMBER(MATCH(K24,'[2]DB'!$E$2:$E$201,1))=TRUE,MATCH(K24,'[2]DB'!$E$2:$E$201,1),0))</f>
        <v>53</v>
      </c>
      <c r="M24" s="28" t="s">
        <v>201</v>
      </c>
      <c r="N24" s="29">
        <f>IF(ISNUMBER(MATCH(M24,'[2]DB'!$F$2:$F$201,-1))=TRUE,MATCH(M24,'[2]DB'!$F$2:$F$201,-1),0)</f>
        <v>22</v>
      </c>
      <c r="O24" s="20">
        <f t="shared" si="1"/>
        <v>211</v>
      </c>
    </row>
    <row r="25" spans="1:15" ht="14.25">
      <c r="A25" s="21" t="s">
        <v>202</v>
      </c>
      <c r="B25" s="22" t="s">
        <v>188</v>
      </c>
      <c r="C25" s="23">
        <v>2003</v>
      </c>
      <c r="D25" s="24" t="s">
        <v>198</v>
      </c>
      <c r="E25" s="25">
        <v>8.72</v>
      </c>
      <c r="F25" s="26">
        <f>IF(E25=0,0,IF(ISNUMBER(MATCH(E25,'[2]DB'!$B$2:$B$203,-1))=TRUE,MATCH(E25,'[2]DB'!$B$2:$B$203,-1),0))</f>
        <v>64</v>
      </c>
      <c r="G25" s="27"/>
      <c r="H25" s="26">
        <f>IF(G25=0,0,IF(ISNUMBER(MATCH(G25,'[2]DB'!$C$2:$C$233,1))=TRUE,MATCH(G25,'[2]DB'!$C$2:$C$233,1),0))</f>
        <v>0</v>
      </c>
      <c r="I25" s="25">
        <v>4.4</v>
      </c>
      <c r="J25" s="26">
        <f>IF(I25=0,0,IF(ISNUMBER(MATCH(I25,'[2]DB'!$D$2:$D$201,1))=TRUE,MATCH(I25,'[2]DB'!$D$2:$D$201,1),0))</f>
        <v>54</v>
      </c>
      <c r="K25" s="28">
        <v>51</v>
      </c>
      <c r="L25" s="26">
        <f>IF(K25=0,0,IF(ISNUMBER(MATCH(K25,'[2]DB'!$E$2:$E$201,1))=TRUE,MATCH(K25,'[2]DB'!$E$2:$E$201,1),0))</f>
        <v>67</v>
      </c>
      <c r="M25" s="28" t="s">
        <v>203</v>
      </c>
      <c r="N25" s="29">
        <f>IF(ISNUMBER(MATCH(M25,'[2]DB'!$F$2:$F$201,-1))=TRUE,MATCH(M25,'[2]DB'!$F$2:$F$201,-1),0)</f>
        <v>22</v>
      </c>
      <c r="O25" s="20">
        <f t="shared" si="1"/>
        <v>207</v>
      </c>
    </row>
    <row r="26" spans="1:15" ht="14.25">
      <c r="A26" s="21" t="s">
        <v>204</v>
      </c>
      <c r="B26" s="22" t="s">
        <v>188</v>
      </c>
      <c r="C26" s="23">
        <v>2004</v>
      </c>
      <c r="D26" s="24" t="s">
        <v>198</v>
      </c>
      <c r="E26" s="25">
        <v>8.78</v>
      </c>
      <c r="F26" s="26">
        <f>IF(E26=0,0,IF(ISNUMBER(MATCH(E26,'[2]DB'!$B$2:$B$203,-1))=TRUE,MATCH(E26,'[2]DB'!$B$2:$B$203,-1),0))</f>
        <v>62</v>
      </c>
      <c r="G26" s="27"/>
      <c r="H26" s="26">
        <f>IF(G26=0,0,IF(ISNUMBER(MATCH(G26,'[2]DB'!$C$2:$C$233,1))=TRUE,MATCH(G26,'[2]DB'!$C$2:$C$233,1),0))</f>
        <v>0</v>
      </c>
      <c r="I26" s="52">
        <v>4.22</v>
      </c>
      <c r="J26" s="26">
        <f>IF(I26=0,0,IF(ISNUMBER(MATCH(I26,'[2]DB'!$D$2:$D$201,1))=TRUE,MATCH(I26,'[2]DB'!$D$2:$D$201,1),0))</f>
        <v>48</v>
      </c>
      <c r="K26" s="54">
        <v>41</v>
      </c>
      <c r="L26" s="26">
        <f>IF(K26=0,0,IF(ISNUMBER(MATCH(K26,'[2]DB'!$E$2:$E$201,1))=TRUE,MATCH(K26,'[2]DB'!$E$2:$E$201,1),0))</f>
        <v>47</v>
      </c>
      <c r="M26" s="53" t="s">
        <v>205</v>
      </c>
      <c r="N26" s="29">
        <f>IF(ISNUMBER(MATCH(M26,'[2]DB'!$F$2:$F$201,-1))=TRUE,MATCH(M26,'[2]DB'!$F$2:$F$201,-1),0)</f>
        <v>39</v>
      </c>
      <c r="O26" s="20">
        <f t="shared" si="1"/>
        <v>196</v>
      </c>
    </row>
    <row r="27" spans="1:15" ht="15" thickBot="1">
      <c r="A27" s="30" t="s">
        <v>206</v>
      </c>
      <c r="B27" s="31" t="s">
        <v>207</v>
      </c>
      <c r="C27" s="32">
        <v>2003</v>
      </c>
      <c r="D27" s="33" t="s">
        <v>198</v>
      </c>
      <c r="E27" s="34">
        <v>8.78</v>
      </c>
      <c r="F27" s="94">
        <f>IF(E27=0,0,IF(ISNUMBER(MATCH(E27,'[2]DB'!$B$2:$B$203,-1))=TRUE,MATCH(E27,'[2]DB'!$B$2:$B$203,-1),0))</f>
        <v>62</v>
      </c>
      <c r="G27" s="95"/>
      <c r="H27" s="94">
        <f>IF(G27=0,0,IF(ISNUMBER(MATCH(G27,'[2]DB'!$C$2:$C$233,1))=TRUE,MATCH(G27,'[2]DB'!$C$2:$C$233,1),0))</f>
        <v>0</v>
      </c>
      <c r="I27" s="108">
        <v>4.35</v>
      </c>
      <c r="J27" s="94">
        <f>IF(I27=0,0,IF(ISNUMBER(MATCH(I27,'[2]DB'!$D$2:$D$201,1))=TRUE,MATCH(I27,'[2]DB'!$D$2:$D$201,1),0))</f>
        <v>52</v>
      </c>
      <c r="K27" s="109">
        <v>39</v>
      </c>
      <c r="L27" s="94">
        <f>IF(K27=0,0,IF(ISNUMBER(MATCH(K27,'[2]DB'!$E$2:$E$201,1))=TRUE,MATCH(K27,'[2]DB'!$E$2:$E$201,1),0))</f>
        <v>43</v>
      </c>
      <c r="M27" s="110" t="s">
        <v>208</v>
      </c>
      <c r="N27" s="97">
        <f>IF(ISNUMBER(MATCH(M27,'[2]DB'!$F$2:$F$201,-1))=TRUE,MATCH(M27,'[2]DB'!$F$2:$F$201,-1),0)</f>
        <v>26</v>
      </c>
      <c r="O27" s="98">
        <f t="shared" si="1"/>
        <v>183</v>
      </c>
    </row>
    <row r="28" spans="1:15" ht="15.75" thickBot="1" thickTop="1">
      <c r="A28" s="41" t="s">
        <v>209</v>
      </c>
      <c r="B28" s="42" t="s">
        <v>210</v>
      </c>
      <c r="C28" s="43">
        <v>2004</v>
      </c>
      <c r="D28" s="44" t="s">
        <v>198</v>
      </c>
      <c r="E28" s="13">
        <v>10.75</v>
      </c>
      <c r="F28" s="99">
        <f>IF(E28=0,0,IF(ISNUMBER(MATCH(E28,'[2]DB'!$B$2:$B$203,-1))=TRUE,MATCH(E28,'[2]DB'!$B$2:$B$203,-1),0))</f>
        <v>13</v>
      </c>
      <c r="G28" s="100"/>
      <c r="H28" s="99">
        <f>IF(G28=0,0,IF(ISNUMBER(MATCH(G28,'[2]DB'!$C$2:$C$233,1))=TRUE,MATCH(G28,'[2]DB'!$C$2:$C$233,1),0))</f>
        <v>0</v>
      </c>
      <c r="I28" s="13">
        <v>3.32</v>
      </c>
      <c r="J28" s="99">
        <f>IF(I28=0,0,IF(ISNUMBER(MATCH(I28,'[2]DB'!$D$2:$D$201,1))=TRUE,MATCH(I28,'[2]DB'!$D$2:$D$201,1),0))</f>
        <v>17</v>
      </c>
      <c r="K28" s="101">
        <v>42</v>
      </c>
      <c r="L28" s="99">
        <f>IF(K28=0,0,IF(ISNUMBER(MATCH(K28,'[2]DB'!$E$2:$E$201,1))=TRUE,MATCH(K28,'[2]DB'!$E$2:$E$201,1),0))</f>
        <v>49</v>
      </c>
      <c r="M28" s="101" t="s">
        <v>211</v>
      </c>
      <c r="N28" s="102">
        <f>IF(ISNUMBER(MATCH(M28,'[2]DB'!$F$2:$F$201,-1))=TRUE,MATCH(M28,'[2]DB'!$F$2:$F$201,-1),0)</f>
        <v>18</v>
      </c>
      <c r="O28" s="103">
        <f t="shared" si="1"/>
        <v>97</v>
      </c>
    </row>
    <row r="29" spans="1:15" ht="15.75" thickBot="1" thickTop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121" t="s">
        <v>30</v>
      </c>
      <c r="N29" s="122"/>
      <c r="O29" s="62">
        <f>SUM(O23:O27)</f>
        <v>1035</v>
      </c>
    </row>
    <row r="30" spans="1:15" ht="15" thickTop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4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4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3"/>
      <c r="N32" s="61"/>
      <c r="O32" s="61"/>
    </row>
    <row r="33" spans="1:15" ht="14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15" thickBo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5.75" thickBot="1" thickTop="1">
      <c r="A35" s="8" t="s">
        <v>2</v>
      </c>
      <c r="B35" s="8" t="s">
        <v>3</v>
      </c>
      <c r="C35" s="8" t="s">
        <v>4</v>
      </c>
      <c r="D35" s="8" t="s">
        <v>5</v>
      </c>
      <c r="E35" s="8" t="s">
        <v>6</v>
      </c>
      <c r="F35" s="8" t="s">
        <v>7</v>
      </c>
      <c r="G35" s="8" t="s">
        <v>8</v>
      </c>
      <c r="H35" s="8" t="s">
        <v>7</v>
      </c>
      <c r="I35" s="8" t="s">
        <v>9</v>
      </c>
      <c r="J35" s="8" t="s">
        <v>7</v>
      </c>
      <c r="K35" s="8" t="s">
        <v>10</v>
      </c>
      <c r="L35" s="8" t="s">
        <v>7</v>
      </c>
      <c r="M35" s="8" t="s">
        <v>180</v>
      </c>
      <c r="N35" s="8" t="s">
        <v>7</v>
      </c>
      <c r="O35" s="8" t="s">
        <v>12</v>
      </c>
    </row>
    <row r="36" spans="1:15" ht="15" thickTop="1">
      <c r="A36" s="9" t="s">
        <v>212</v>
      </c>
      <c r="B36" s="10" t="s">
        <v>213</v>
      </c>
      <c r="C36" s="11">
        <v>2003</v>
      </c>
      <c r="D36" s="12" t="s">
        <v>163</v>
      </c>
      <c r="E36" s="16">
        <v>8.92</v>
      </c>
      <c r="F36" s="14">
        <f>IF(E36=0,0,IF(ISNUMBER(MATCH(E36,'[2]DB'!$B$2:$B$203,-1))=TRUE,MATCH(E36,'[2]DB'!$B$2:$B$203,-1),0))</f>
        <v>57</v>
      </c>
      <c r="G36" s="15"/>
      <c r="H36" s="14">
        <f>IF(G36=0,0,IF(ISNUMBER(MATCH(G36,'[2]DB'!$C$2:$C$233,1))=TRUE,MATCH(G36,'[2]DB'!$C$2:$C$233,1),0))</f>
        <v>0</v>
      </c>
      <c r="I36" s="89">
        <v>4.18</v>
      </c>
      <c r="J36" s="14">
        <f>IF(I36=0,0,IF(ISNUMBER(MATCH(I36,'[2]DB'!$D$2:$D$201,1))=TRUE,MATCH(I36,'[2]DB'!$D$2:$D$201,1),0))</f>
        <v>47</v>
      </c>
      <c r="K36" s="87">
        <v>45</v>
      </c>
      <c r="L36" s="14">
        <f>IF(K36=0,0,IF(ISNUMBER(MATCH(K36,'[2]DB'!$E$2:$E$201,1))=TRUE,MATCH(K36,'[2]DB'!$E$2:$E$201,1),0))</f>
        <v>55</v>
      </c>
      <c r="M36" s="69" t="s">
        <v>214</v>
      </c>
      <c r="N36" s="19">
        <f>IF(ISNUMBER(MATCH(M36,'[2]DB'!$F$2:$F$201,-1))=TRUE,MATCH(M36,'[2]DB'!$F$2:$F$201,-1),0)</f>
        <v>61</v>
      </c>
      <c r="O36" s="93">
        <f aca="true" t="shared" si="2" ref="O36:O41">SUM(F36,H36,J36,L36,N36)</f>
        <v>220</v>
      </c>
    </row>
    <row r="37" spans="1:15" ht="14.25">
      <c r="A37" s="21" t="s">
        <v>215</v>
      </c>
      <c r="B37" s="22" t="s">
        <v>182</v>
      </c>
      <c r="C37" s="23">
        <v>2003</v>
      </c>
      <c r="D37" s="24" t="s">
        <v>163</v>
      </c>
      <c r="E37" s="25">
        <v>8.75</v>
      </c>
      <c r="F37" s="26">
        <f>IF(E37=0,0,IF(ISNUMBER(MATCH(E37,'[2]DB'!$B$2:$B$203,-1))=TRUE,MATCH(E37,'[2]DB'!$B$2:$B$203,-1),0))</f>
        <v>63</v>
      </c>
      <c r="G37" s="27"/>
      <c r="H37" s="26">
        <f>IF(G37=0,0,IF(ISNUMBER(MATCH(G37,'[2]DB'!$C$2:$C$233,1))=TRUE,MATCH(G37,'[2]DB'!$C$2:$C$233,1),0))</f>
        <v>0</v>
      </c>
      <c r="I37" s="25">
        <v>3.78</v>
      </c>
      <c r="J37" s="26">
        <f>IF(I37=0,0,IF(ISNUMBER(MATCH(I37,'[2]DB'!$D$2:$D$201,1))=TRUE,MATCH(I37,'[2]DB'!$D$2:$D$201,1),0))</f>
        <v>33</v>
      </c>
      <c r="K37" s="28">
        <v>36</v>
      </c>
      <c r="L37" s="26">
        <f>IF(K37=0,0,IF(ISNUMBER(MATCH(K37,'[2]DB'!$E$2:$E$201,1))=TRUE,MATCH(K37,'[2]DB'!$E$2:$E$201,1),0))</f>
        <v>37</v>
      </c>
      <c r="M37" s="28" t="s">
        <v>216</v>
      </c>
      <c r="N37" s="29">
        <f>IF(ISNUMBER(MATCH(M37,'[2]DB'!$F$2:$F$201,-1))=TRUE,MATCH(M37,'[2]DB'!$F$2:$F$201,-1),0)</f>
        <v>57</v>
      </c>
      <c r="O37" s="20">
        <f t="shared" si="2"/>
        <v>190</v>
      </c>
    </row>
    <row r="38" spans="1:15" ht="14.25">
      <c r="A38" s="21" t="s">
        <v>217</v>
      </c>
      <c r="B38" s="22" t="s">
        <v>213</v>
      </c>
      <c r="C38" s="23">
        <v>2003</v>
      </c>
      <c r="D38" s="24" t="s">
        <v>163</v>
      </c>
      <c r="E38" s="25">
        <v>9.1</v>
      </c>
      <c r="F38" s="26">
        <f>IF(E38=0,0,IF(ISNUMBER(MATCH(E38,'[2]DB'!$B$2:$B$203,-1))=TRUE,MATCH(E38,'[2]DB'!$B$2:$B$203,-1),0))</f>
        <v>51</v>
      </c>
      <c r="G38" s="27"/>
      <c r="H38" s="26">
        <f>IF(G38=0,0,IF(ISNUMBER(MATCH(G38,'[2]DB'!$C$2:$C$233,1))=TRUE,MATCH(G38,'[2]DB'!$C$2:$C$233,1),0))</f>
        <v>0</v>
      </c>
      <c r="I38" s="52">
        <v>4.28</v>
      </c>
      <c r="J38" s="26">
        <f>IF(I38=0,0,IF(ISNUMBER(MATCH(I38,'[2]DB'!$D$2:$D$201,1))=TRUE,MATCH(I38,'[2]DB'!$D$2:$D$201,1),0))</f>
        <v>50</v>
      </c>
      <c r="K38" s="54">
        <v>27</v>
      </c>
      <c r="L38" s="26">
        <f>IF(K38=0,0,IF(ISNUMBER(MATCH(K38,'[2]DB'!$E$2:$E$201,1))=TRUE,MATCH(K38,'[2]DB'!$E$2:$E$201,1),0))</f>
        <v>19</v>
      </c>
      <c r="M38" s="53" t="s">
        <v>218</v>
      </c>
      <c r="N38" s="29">
        <f>IF(ISNUMBER(MATCH(M38,'[2]DB'!$F$2:$F$201,-1))=TRUE,MATCH(M38,'[2]DB'!$F$2:$F$201,-1),0)</f>
        <v>52</v>
      </c>
      <c r="O38" s="20">
        <f t="shared" si="2"/>
        <v>172</v>
      </c>
    </row>
    <row r="39" spans="1:15" ht="14.25">
      <c r="A39" s="21" t="s">
        <v>219</v>
      </c>
      <c r="B39" s="22" t="s">
        <v>220</v>
      </c>
      <c r="C39" s="23">
        <v>2004</v>
      </c>
      <c r="D39" s="24" t="s">
        <v>163</v>
      </c>
      <c r="E39" s="25">
        <v>10</v>
      </c>
      <c r="F39" s="26">
        <f>IF(E39=0,0,IF(ISNUMBER(MATCH(E39,'[2]DB'!$B$2:$B$203,-1))=TRUE,MATCH(E39,'[2]DB'!$B$2:$B$203,-1),0))</f>
        <v>28</v>
      </c>
      <c r="G39" s="27"/>
      <c r="H39" s="26">
        <f>IF(G39=0,0,IF(ISNUMBER(MATCH(G39,'[2]DB'!$C$2:$C$233,1))=TRUE,MATCH(G39,'[2]DB'!$C$2:$C$233,1),0))</f>
        <v>0</v>
      </c>
      <c r="I39" s="25">
        <v>3.87</v>
      </c>
      <c r="J39" s="26">
        <f>IF(I39=0,0,IF(ISNUMBER(MATCH(I39,'[2]DB'!$D$2:$D$201,1))=TRUE,MATCH(I39,'[2]DB'!$D$2:$D$201,1),0))</f>
        <v>36</v>
      </c>
      <c r="K39" s="28">
        <v>45</v>
      </c>
      <c r="L39" s="26">
        <f>IF(K39=0,0,IF(ISNUMBER(MATCH(K39,'[2]DB'!$E$2:$E$201,1))=TRUE,MATCH(K39,'[2]DB'!$E$2:$E$201,1),0))</f>
        <v>55</v>
      </c>
      <c r="M39" s="28" t="s">
        <v>221</v>
      </c>
      <c r="N39" s="29">
        <f>IF(ISNUMBER(MATCH(M39,'[2]DB'!$F$2:$F$201,-1))=TRUE,MATCH(M39,'[2]DB'!$F$2:$F$201,-1),0)</f>
        <v>49</v>
      </c>
      <c r="O39" s="20">
        <f t="shared" si="2"/>
        <v>168</v>
      </c>
    </row>
    <row r="40" spans="1:15" ht="15" thickBot="1">
      <c r="A40" s="30" t="s">
        <v>222</v>
      </c>
      <c r="B40" s="31" t="s">
        <v>223</v>
      </c>
      <c r="C40" s="32">
        <v>2004</v>
      </c>
      <c r="D40" s="33" t="s">
        <v>163</v>
      </c>
      <c r="E40" s="34">
        <v>10.02</v>
      </c>
      <c r="F40" s="94">
        <f>IF(E40=0,0,IF(ISNUMBER(MATCH(E40,'[2]DB'!$B$2:$B$203,-1))=TRUE,MATCH(E40,'[2]DB'!$B$2:$B$203,-1),0))</f>
        <v>27</v>
      </c>
      <c r="G40" s="95"/>
      <c r="H40" s="94">
        <f>IF(G40=0,0,IF(ISNUMBER(MATCH(G40,'[2]DB'!$C$2:$C$233,1))=TRUE,MATCH(G40,'[2]DB'!$C$2:$C$233,1),0))</f>
        <v>0</v>
      </c>
      <c r="I40" s="34">
        <v>3.98</v>
      </c>
      <c r="J40" s="94">
        <f>IF(I40=0,0,IF(ISNUMBER(MATCH(I40,'[2]DB'!$D$2:$D$201,1))=TRUE,MATCH(I40,'[2]DB'!$D$2:$D$201,1),0))</f>
        <v>40</v>
      </c>
      <c r="K40" s="96">
        <v>32</v>
      </c>
      <c r="L40" s="94">
        <f>IF(K40=0,0,IF(ISNUMBER(MATCH(K40,'[2]DB'!$E$2:$E$201,1))=TRUE,MATCH(K40,'[2]DB'!$E$2:$E$201,1),0))</f>
        <v>29</v>
      </c>
      <c r="M40" s="96" t="s">
        <v>224</v>
      </c>
      <c r="N40" s="97">
        <f>IF(ISNUMBER(MATCH(M40,'[2]DB'!$F$2:$F$201,-1))=TRUE,MATCH(M40,'[2]DB'!$F$2:$F$201,-1),0)</f>
        <v>42</v>
      </c>
      <c r="O40" s="98">
        <f t="shared" si="2"/>
        <v>138</v>
      </c>
    </row>
    <row r="41" spans="1:15" ht="15.75" thickBot="1" thickTop="1">
      <c r="A41" s="41" t="s">
        <v>225</v>
      </c>
      <c r="B41" s="42" t="s">
        <v>226</v>
      </c>
      <c r="C41" s="43">
        <v>2003</v>
      </c>
      <c r="D41" s="44" t="s">
        <v>163</v>
      </c>
      <c r="E41" s="13">
        <v>9.68</v>
      </c>
      <c r="F41" s="99">
        <f>IF(E41=0,0,IF(ISNUMBER(MATCH(E41,'[2]DB'!$B$2:$B$203,-1))=TRUE,MATCH(E41,'[2]DB'!$B$2:$B$203,-1),0))</f>
        <v>34</v>
      </c>
      <c r="G41" s="100"/>
      <c r="H41" s="99">
        <f>IF(G41=0,0,IF(ISNUMBER(MATCH(G41,'[2]DB'!$C$2:$C$233,1))=TRUE,MATCH(G41,'[2]DB'!$C$2:$C$233,1),0))</f>
        <v>0</v>
      </c>
      <c r="I41" s="13">
        <v>3.84</v>
      </c>
      <c r="J41" s="99">
        <f>IF(I41=0,0,IF(ISNUMBER(MATCH(I41,'[2]DB'!$D$2:$D$201,1))=TRUE,MATCH(I41,'[2]DB'!$D$2:$D$201,1),0))</f>
        <v>35</v>
      </c>
      <c r="K41" s="101">
        <v>30</v>
      </c>
      <c r="L41" s="99">
        <f>IF(K41=0,0,IF(ISNUMBER(MATCH(K41,'[2]DB'!$E$2:$E$201,1))=TRUE,MATCH(K41,'[2]DB'!$E$2:$E$201,1),0))</f>
        <v>25</v>
      </c>
      <c r="M41" s="101" t="s">
        <v>227</v>
      </c>
      <c r="N41" s="102">
        <f>IF(ISNUMBER(MATCH(M41,'[2]DB'!$F$2:$F$201,-1))=TRUE,MATCH(M41,'[2]DB'!$F$2:$F$201,-1),0)</f>
        <v>20</v>
      </c>
      <c r="O41" s="103">
        <f t="shared" si="2"/>
        <v>114</v>
      </c>
    </row>
    <row r="42" spans="1:15" ht="15.75" thickBot="1" thickTop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21" t="s">
        <v>30</v>
      </c>
      <c r="N42" s="122"/>
      <c r="O42" s="62">
        <f>SUM(O36:O40)</f>
        <v>888</v>
      </c>
    </row>
    <row r="43" spans="1:15" ht="15.75" thickBot="1" thickTop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15.75" thickBot="1" thickTop="1">
      <c r="A44" s="8" t="s">
        <v>2</v>
      </c>
      <c r="B44" s="8" t="s">
        <v>3</v>
      </c>
      <c r="C44" s="8" t="s">
        <v>4</v>
      </c>
      <c r="D44" s="8" t="s">
        <v>5</v>
      </c>
      <c r="E44" s="8" t="s">
        <v>6</v>
      </c>
      <c r="F44" s="8" t="s">
        <v>7</v>
      </c>
      <c r="G44" s="8" t="s">
        <v>8</v>
      </c>
      <c r="H44" s="8" t="s">
        <v>7</v>
      </c>
      <c r="I44" s="8" t="s">
        <v>9</v>
      </c>
      <c r="J44" s="8" t="s">
        <v>7</v>
      </c>
      <c r="K44" s="8" t="s">
        <v>10</v>
      </c>
      <c r="L44" s="8" t="s">
        <v>7</v>
      </c>
      <c r="M44" s="8" t="s">
        <v>180</v>
      </c>
      <c r="N44" s="8" t="s">
        <v>7</v>
      </c>
      <c r="O44" s="8" t="s">
        <v>12</v>
      </c>
    </row>
    <row r="45" spans="1:15" ht="15" thickTop="1">
      <c r="A45" s="9" t="s">
        <v>228</v>
      </c>
      <c r="B45" s="10" t="s">
        <v>191</v>
      </c>
      <c r="C45" s="11">
        <v>2003</v>
      </c>
      <c r="D45" s="12" t="s">
        <v>52</v>
      </c>
      <c r="E45" s="16">
        <v>8.54</v>
      </c>
      <c r="F45" s="14">
        <f>IF(E45=0,0,IF(ISNUMBER(MATCH(E45,'[2]DB'!$B$2:$B$203,-1))=TRUE,MATCH(E45,'[2]DB'!$B$2:$B$203,-1),0))</f>
        <v>70</v>
      </c>
      <c r="G45" s="15"/>
      <c r="H45" s="14">
        <f>IF(G45=0,0,IF(ISNUMBER(MATCH(G45,'[2]DB'!$C$2:$C$233,1))=TRUE,MATCH(G45,'[2]DB'!$C$2:$C$233,1),0))</f>
        <v>0</v>
      </c>
      <c r="I45" s="89">
        <v>4.9</v>
      </c>
      <c r="J45" s="14">
        <f>IF(I45=0,0,IF(ISNUMBER(MATCH(I45,'[2]DB'!$D$2:$D$201,1))=TRUE,MATCH(I45,'[2]DB'!$D$2:$D$201,1),0))</f>
        <v>71</v>
      </c>
      <c r="K45" s="87">
        <v>36</v>
      </c>
      <c r="L45" s="14">
        <f>IF(K45=0,0,IF(ISNUMBER(MATCH(K45,'[2]DB'!$E$2:$E$201,1))=TRUE,MATCH(K45,'[2]DB'!$E$2:$E$201,1),0))</f>
        <v>37</v>
      </c>
      <c r="M45" s="69" t="s">
        <v>229</v>
      </c>
      <c r="N45" s="19">
        <f>IF(ISNUMBER(MATCH(M45,'[2]DB'!$F$2:$F$201,-1))=TRUE,MATCH(M45,'[2]DB'!$F$2:$F$201,-1),0)</f>
        <v>49</v>
      </c>
      <c r="O45" s="93">
        <f aca="true" t="shared" si="3" ref="O45:O50">SUM(F45,H45,J45,L45,N45)</f>
        <v>227</v>
      </c>
    </row>
    <row r="46" spans="1:15" ht="14.25">
      <c r="A46" s="21" t="s">
        <v>230</v>
      </c>
      <c r="B46" s="22" t="s">
        <v>231</v>
      </c>
      <c r="C46" s="23">
        <v>2003</v>
      </c>
      <c r="D46" s="24" t="s">
        <v>52</v>
      </c>
      <c r="E46" s="25">
        <v>8.69</v>
      </c>
      <c r="F46" s="26">
        <f>IF(E46=0,0,IF(ISNUMBER(MATCH(E46,'[2]DB'!$B$2:$B$203,-1))=TRUE,MATCH(E46,'[2]DB'!$B$2:$B$203,-1),0))</f>
        <v>65</v>
      </c>
      <c r="G46" s="27"/>
      <c r="H46" s="26">
        <f>IF(G46=0,0,IF(ISNUMBER(MATCH(G46,'[2]DB'!$C$2:$C$233,1))=TRUE,MATCH(G46,'[2]DB'!$C$2:$C$233,1),0))</f>
        <v>0</v>
      </c>
      <c r="I46" s="25">
        <v>4.72</v>
      </c>
      <c r="J46" s="26">
        <f>IF(I46=0,0,IF(ISNUMBER(MATCH(I46,'[2]DB'!$D$2:$D$201,1))=TRUE,MATCH(I46,'[2]DB'!$D$2:$D$201,1),0))</f>
        <v>65</v>
      </c>
      <c r="K46" s="28">
        <v>44</v>
      </c>
      <c r="L46" s="26">
        <f>IF(K46=0,0,IF(ISNUMBER(MATCH(K46,'[2]DB'!$E$2:$E$201,1))=TRUE,MATCH(K46,'[2]DB'!$E$2:$E$201,1),0))</f>
        <v>53</v>
      </c>
      <c r="M46" s="28" t="s">
        <v>232</v>
      </c>
      <c r="N46" s="29">
        <f>IF(ISNUMBER(MATCH(M46,'[2]DB'!$F$2:$F$201,-1))=TRUE,MATCH(M46,'[2]DB'!$F$2:$F$201,-1),0)</f>
        <v>37</v>
      </c>
      <c r="O46" s="20">
        <f t="shared" si="3"/>
        <v>220</v>
      </c>
    </row>
    <row r="47" spans="1:15" ht="14.25">
      <c r="A47" s="21" t="s">
        <v>233</v>
      </c>
      <c r="B47" s="22" t="s">
        <v>234</v>
      </c>
      <c r="C47" s="23">
        <v>2003</v>
      </c>
      <c r="D47" s="24" t="s">
        <v>52</v>
      </c>
      <c r="E47" s="25">
        <v>9.12</v>
      </c>
      <c r="F47" s="26">
        <f>IF(E47=0,0,IF(ISNUMBER(MATCH(E47,'[2]DB'!$B$2:$B$203,-1))=TRUE,MATCH(E47,'[2]DB'!$B$2:$B$203,-1),0))</f>
        <v>50</v>
      </c>
      <c r="G47" s="27"/>
      <c r="H47" s="26">
        <f>IF(G47=0,0,IF(ISNUMBER(MATCH(G47,'[2]DB'!$C$2:$C$233,1))=TRUE,MATCH(G47,'[2]DB'!$C$2:$C$233,1),0))</f>
        <v>0</v>
      </c>
      <c r="I47" s="25">
        <v>4.1</v>
      </c>
      <c r="J47" s="26">
        <f>IF(I47=0,0,IF(ISNUMBER(MATCH(I47,'[2]DB'!$D$2:$D$201,1))=TRUE,MATCH(I47,'[2]DB'!$D$2:$D$201,1),0))</f>
        <v>44</v>
      </c>
      <c r="K47" s="28">
        <v>56</v>
      </c>
      <c r="L47" s="26">
        <f>IF(K47=0,0,IF(ISNUMBER(MATCH(K47,'[2]DB'!$E$2:$E$201,1))=TRUE,MATCH(K47,'[2]DB'!$E$2:$E$201,1),0))</f>
        <v>77</v>
      </c>
      <c r="M47" s="28" t="s">
        <v>235</v>
      </c>
      <c r="N47" s="29">
        <f>IF(ISNUMBER(MATCH(M47,'[2]DB'!$F$2:$F$201,-1))=TRUE,MATCH(M47,'[2]DB'!$F$2:$F$201,-1),0)</f>
        <v>27</v>
      </c>
      <c r="O47" s="20">
        <f t="shared" si="3"/>
        <v>198</v>
      </c>
    </row>
    <row r="48" spans="1:15" ht="14.25">
      <c r="A48" s="21" t="s">
        <v>236</v>
      </c>
      <c r="B48" s="22" t="s">
        <v>210</v>
      </c>
      <c r="C48" s="23">
        <v>2003</v>
      </c>
      <c r="D48" s="24" t="s">
        <v>52</v>
      </c>
      <c r="E48" s="25">
        <v>8.7</v>
      </c>
      <c r="F48" s="26">
        <f>IF(E48=0,0,IF(ISNUMBER(MATCH(E48,'[2]DB'!$B$2:$B$203,-1))=TRUE,MATCH(E48,'[2]DB'!$B$2:$B$203,-1),0))</f>
        <v>64</v>
      </c>
      <c r="G48" s="27"/>
      <c r="H48" s="26">
        <f>IF(G48=0,0,IF(ISNUMBER(MATCH(G48,'[2]DB'!$C$2:$C$233,1))=TRUE,MATCH(G48,'[2]DB'!$C$2:$C$233,1),0))</f>
        <v>0</v>
      </c>
      <c r="I48" s="52">
        <v>4.34</v>
      </c>
      <c r="J48" s="26">
        <f>IF(I48=0,0,IF(ISNUMBER(MATCH(I48,'[2]DB'!$D$2:$D$201,1))=TRUE,MATCH(I48,'[2]DB'!$D$2:$D$201,1),0))</f>
        <v>52</v>
      </c>
      <c r="K48" s="54">
        <v>36</v>
      </c>
      <c r="L48" s="26">
        <f>IF(K48=0,0,IF(ISNUMBER(MATCH(K48,'[2]DB'!$E$2:$E$201,1))=TRUE,MATCH(K48,'[2]DB'!$E$2:$E$201,1),0))</f>
        <v>37</v>
      </c>
      <c r="M48" s="53" t="s">
        <v>237</v>
      </c>
      <c r="N48" s="29">
        <f>IF(ISNUMBER(MATCH(M48,'[2]DB'!$F$2:$F$201,-1))=TRUE,MATCH(M48,'[2]DB'!$F$2:$F$201,-1),0)</f>
        <v>42</v>
      </c>
      <c r="O48" s="20">
        <f t="shared" si="3"/>
        <v>195</v>
      </c>
    </row>
    <row r="49" spans="1:15" ht="15" thickBot="1">
      <c r="A49" s="30" t="s">
        <v>238</v>
      </c>
      <c r="B49" s="31" t="s">
        <v>239</v>
      </c>
      <c r="C49" s="32">
        <v>2004</v>
      </c>
      <c r="D49" s="33" t="s">
        <v>52</v>
      </c>
      <c r="E49" s="34">
        <v>9.14</v>
      </c>
      <c r="F49" s="94">
        <f>IF(E49=0,0,IF(ISNUMBER(MATCH(E49,'[2]DB'!$B$2:$B$203,-1))=TRUE,MATCH(E49,'[2]DB'!$B$2:$B$203,-1),0))</f>
        <v>50</v>
      </c>
      <c r="G49" s="95"/>
      <c r="H49" s="94">
        <f>IF(G49=0,0,IF(ISNUMBER(MATCH(G49,'[2]DB'!$C$2:$C$233,1))=TRUE,MATCH(G49,'[2]DB'!$C$2:$C$233,1),0))</f>
        <v>0</v>
      </c>
      <c r="I49" s="34">
        <v>3.98</v>
      </c>
      <c r="J49" s="94">
        <f>IF(I49=0,0,IF(ISNUMBER(MATCH(I49,'[2]DB'!$D$2:$D$201,1))=TRUE,MATCH(I49,'[2]DB'!$D$2:$D$201,1),0))</f>
        <v>40</v>
      </c>
      <c r="K49" s="96">
        <v>39</v>
      </c>
      <c r="L49" s="94">
        <f>IF(K49=0,0,IF(ISNUMBER(MATCH(K49,'[2]DB'!$E$2:$E$201,1))=TRUE,MATCH(K49,'[2]DB'!$E$2:$E$201,1),0))</f>
        <v>43</v>
      </c>
      <c r="M49" s="96" t="s">
        <v>240</v>
      </c>
      <c r="N49" s="97">
        <f>IF(ISNUMBER(MATCH(M49,'[2]DB'!$F$2:$F$201,-1))=TRUE,MATCH(M49,'[2]DB'!$F$2:$F$201,-1),0)</f>
        <v>41</v>
      </c>
      <c r="O49" s="98">
        <f t="shared" si="3"/>
        <v>174</v>
      </c>
    </row>
    <row r="50" spans="1:15" ht="15.75" thickBot="1" thickTop="1">
      <c r="A50" s="41" t="s">
        <v>241</v>
      </c>
      <c r="B50" s="42" t="s">
        <v>242</v>
      </c>
      <c r="C50" s="43">
        <v>2003</v>
      </c>
      <c r="D50" s="44" t="s">
        <v>52</v>
      </c>
      <c r="E50" s="13">
        <v>9.63</v>
      </c>
      <c r="F50" s="99">
        <f>IF(E50=0,0,IF(ISNUMBER(MATCH(E50,'[2]DB'!$B$2:$B$203,-1))=TRUE,MATCH(E50,'[2]DB'!$B$2:$B$203,-1),0))</f>
        <v>35</v>
      </c>
      <c r="G50" s="100"/>
      <c r="H50" s="99">
        <f>IF(G50=0,0,IF(ISNUMBER(MATCH(G50,'[2]DB'!$C$2:$C$233,1))=TRUE,MATCH(G50,'[2]DB'!$C$2:$C$233,1),0))</f>
        <v>0</v>
      </c>
      <c r="I50" s="13">
        <v>3.72</v>
      </c>
      <c r="J50" s="99">
        <f>IF(I50=0,0,IF(ISNUMBER(MATCH(I50,'[2]DB'!$D$2:$D$201,1))=TRUE,MATCH(I50,'[2]DB'!$D$2:$D$201,1),0))</f>
        <v>31</v>
      </c>
      <c r="K50" s="101">
        <v>45</v>
      </c>
      <c r="L50" s="99">
        <f>IF(K50=0,0,IF(ISNUMBER(MATCH(K50,'[2]DB'!$E$2:$E$201,1))=TRUE,MATCH(K50,'[2]DB'!$E$2:$E$201,1),0))</f>
        <v>55</v>
      </c>
      <c r="M50" s="101" t="s">
        <v>243</v>
      </c>
      <c r="N50" s="102">
        <f>IF(ISNUMBER(MATCH(M50,'[2]DB'!$F$2:$F$201,-1))=TRUE,MATCH(M50,'[2]DB'!$F$2:$F$201,-1),0)</f>
        <v>6</v>
      </c>
      <c r="O50" s="103">
        <f t="shared" si="3"/>
        <v>127</v>
      </c>
    </row>
    <row r="51" spans="1:15" ht="15.75" thickBot="1" thickTop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121" t="s">
        <v>30</v>
      </c>
      <c r="N51" s="122"/>
      <c r="O51" s="62">
        <f>SUM(O45:O49)</f>
        <v>1014</v>
      </c>
    </row>
    <row r="52" spans="1:15" ht="15.75" thickBot="1" thickTop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15.75" thickBot="1" thickTop="1">
      <c r="A53" s="8" t="s">
        <v>2</v>
      </c>
      <c r="B53" s="8" t="s">
        <v>3</v>
      </c>
      <c r="C53" s="8" t="s">
        <v>4</v>
      </c>
      <c r="D53" s="8" t="s">
        <v>5</v>
      </c>
      <c r="E53" s="8" t="s">
        <v>6</v>
      </c>
      <c r="F53" s="8" t="s">
        <v>7</v>
      </c>
      <c r="G53" s="8" t="s">
        <v>8</v>
      </c>
      <c r="H53" s="8" t="s">
        <v>7</v>
      </c>
      <c r="I53" s="8" t="s">
        <v>9</v>
      </c>
      <c r="J53" s="8" t="s">
        <v>7</v>
      </c>
      <c r="K53" s="8" t="s">
        <v>10</v>
      </c>
      <c r="L53" s="8" t="s">
        <v>7</v>
      </c>
      <c r="M53" s="8" t="s">
        <v>180</v>
      </c>
      <c r="N53" s="8" t="s">
        <v>7</v>
      </c>
      <c r="O53" s="8" t="s">
        <v>12</v>
      </c>
    </row>
    <row r="54" spans="1:15" ht="15" thickTop="1">
      <c r="A54" s="9" t="s">
        <v>244</v>
      </c>
      <c r="B54" s="10" t="s">
        <v>182</v>
      </c>
      <c r="C54" s="11"/>
      <c r="D54" s="12" t="s">
        <v>69</v>
      </c>
      <c r="E54" s="16">
        <v>8</v>
      </c>
      <c r="F54" s="14">
        <f>IF(E54=0,0,IF(ISNUMBER(MATCH(E54,'[2]DB'!$B$2:$B$203,-1))=TRUE,MATCH(E54,'[2]DB'!$B$2:$B$203,-1),0))</f>
        <v>91</v>
      </c>
      <c r="G54" s="15"/>
      <c r="H54" s="14">
        <f>IF(G54=0,0,IF(ISNUMBER(MATCH(G54,'[2]DB'!$C$2:$C$233,1))=TRUE,MATCH(G54,'[2]DB'!$C$2:$C$233,1),0))</f>
        <v>0</v>
      </c>
      <c r="I54" s="89">
        <v>4.38</v>
      </c>
      <c r="J54" s="14">
        <f>IF(I54=0,0,IF(ISNUMBER(MATCH(I54,'[2]DB'!$D$2:$D$201,1))=TRUE,MATCH(I54,'[2]DB'!$D$2:$D$201,1),0))</f>
        <v>53</v>
      </c>
      <c r="K54" s="87">
        <v>58</v>
      </c>
      <c r="L54" s="14">
        <f>IF(K54=0,0,IF(ISNUMBER(MATCH(K54,'[2]DB'!$E$2:$E$201,1))=TRUE,MATCH(K54,'[2]DB'!$E$2:$E$201,1),0))</f>
        <v>81</v>
      </c>
      <c r="M54" s="69" t="s">
        <v>245</v>
      </c>
      <c r="N54" s="19">
        <f>IF(ISNUMBER(MATCH(M54,'[2]DB'!$F$2:$F$201,-1))=TRUE,MATCH(M54,'[2]DB'!$F$2:$F$201,-1),0)</f>
        <v>50</v>
      </c>
      <c r="O54" s="93">
        <f aca="true" t="shared" si="4" ref="O54:O59">SUM(F54,H54,J54,L54,N54)</f>
        <v>275</v>
      </c>
    </row>
    <row r="55" spans="1:15" ht="14.25">
      <c r="A55" s="21" t="s">
        <v>246</v>
      </c>
      <c r="B55" s="22" t="s">
        <v>247</v>
      </c>
      <c r="C55" s="23"/>
      <c r="D55" s="24" t="s">
        <v>69</v>
      </c>
      <c r="E55" s="25">
        <v>8.14</v>
      </c>
      <c r="F55" s="26">
        <f>IF(E55=0,0,IF(ISNUMBER(MATCH(E55,'[2]DB'!$B$2:$B$203,-1))=TRUE,MATCH(E55,'[2]DB'!$B$2:$B$203,-1),0))</f>
        <v>85</v>
      </c>
      <c r="G55" s="27"/>
      <c r="H55" s="26">
        <f>IF(G55=0,0,IF(ISNUMBER(MATCH(G55,'[2]DB'!$C$2:$C$233,1))=TRUE,MATCH(G55,'[2]DB'!$C$2:$C$233,1),0))</f>
        <v>0</v>
      </c>
      <c r="I55" s="25">
        <v>4.82</v>
      </c>
      <c r="J55" s="26">
        <f>IF(I55=0,0,IF(ISNUMBER(MATCH(I55,'[2]DB'!$D$2:$D$201,1))=TRUE,MATCH(I55,'[2]DB'!$D$2:$D$201,1),0))</f>
        <v>68</v>
      </c>
      <c r="K55" s="28">
        <v>44</v>
      </c>
      <c r="L55" s="26">
        <f>IF(K55=0,0,IF(ISNUMBER(MATCH(K55,'[2]DB'!$E$2:$E$201,1))=TRUE,MATCH(K55,'[2]DB'!$E$2:$E$201,1),0))</f>
        <v>53</v>
      </c>
      <c r="M55" s="28" t="s">
        <v>248</v>
      </c>
      <c r="N55" s="29">
        <f>IF(ISNUMBER(MATCH(M55,'[2]DB'!$F$2:$F$201,-1))=TRUE,MATCH(M55,'[2]DB'!$F$2:$F$201,-1),0)</f>
        <v>51</v>
      </c>
      <c r="O55" s="20">
        <f t="shared" si="4"/>
        <v>257</v>
      </c>
    </row>
    <row r="56" spans="1:15" ht="14.25">
      <c r="A56" s="21" t="s">
        <v>249</v>
      </c>
      <c r="B56" s="22" t="s">
        <v>242</v>
      </c>
      <c r="C56" s="23"/>
      <c r="D56" s="24" t="s">
        <v>69</v>
      </c>
      <c r="E56" s="25">
        <v>8.88</v>
      </c>
      <c r="F56" s="26">
        <f>IF(E56=0,0,IF(ISNUMBER(MATCH(E56,'[2]DB'!$B$2:$B$203,-1))=TRUE,MATCH(E56,'[2]DB'!$B$2:$B$203,-1),0))</f>
        <v>58</v>
      </c>
      <c r="G56" s="27"/>
      <c r="H56" s="26">
        <f>IF(G56=0,0,IF(ISNUMBER(MATCH(G56,'[2]DB'!$C$2:$C$233,1))=TRUE,MATCH(G56,'[2]DB'!$C$2:$C$233,1),0))</f>
        <v>0</v>
      </c>
      <c r="I56" s="52">
        <v>4.34</v>
      </c>
      <c r="J56" s="26">
        <f>IF(I56=0,0,IF(ISNUMBER(MATCH(I56,'[2]DB'!$D$2:$D$201,1))=TRUE,MATCH(I56,'[2]DB'!$D$2:$D$201,1),0))</f>
        <v>52</v>
      </c>
      <c r="K56" s="54">
        <v>43</v>
      </c>
      <c r="L56" s="26">
        <f>IF(K56=0,0,IF(ISNUMBER(MATCH(K56,'[2]DB'!$E$2:$E$201,1))=TRUE,MATCH(K56,'[2]DB'!$E$2:$E$201,1),0))</f>
        <v>51</v>
      </c>
      <c r="M56" s="53" t="s">
        <v>250</v>
      </c>
      <c r="N56" s="29">
        <f>IF(ISNUMBER(MATCH(M56,'[2]DB'!$F$2:$F$201,-1))=TRUE,MATCH(M56,'[2]DB'!$F$2:$F$201,-1),0)</f>
        <v>32</v>
      </c>
      <c r="O56" s="20">
        <f t="shared" si="4"/>
        <v>193</v>
      </c>
    </row>
    <row r="57" spans="1:15" ht="14.25">
      <c r="A57" s="21" t="s">
        <v>251</v>
      </c>
      <c r="B57" s="22" t="s">
        <v>252</v>
      </c>
      <c r="C57" s="23"/>
      <c r="D57" s="24" t="s">
        <v>69</v>
      </c>
      <c r="E57" s="25">
        <v>9.11</v>
      </c>
      <c r="F57" s="26">
        <f>IF(E57=0,0,IF(ISNUMBER(MATCH(E57,'[2]DB'!$B$2:$B$203,-1))=TRUE,MATCH(E57,'[2]DB'!$B$2:$B$203,-1),0))</f>
        <v>51</v>
      </c>
      <c r="G57" s="27"/>
      <c r="H57" s="26">
        <f>IF(G57=0,0,IF(ISNUMBER(MATCH(G57,'[2]DB'!$C$2:$C$233,1))=TRUE,MATCH(G57,'[2]DB'!$C$2:$C$233,1),0))</f>
        <v>0</v>
      </c>
      <c r="I57" s="25">
        <v>4.24</v>
      </c>
      <c r="J57" s="26">
        <f>IF(I57=0,0,IF(ISNUMBER(MATCH(I57,'[2]DB'!$D$2:$D$201,1))=TRUE,MATCH(I57,'[2]DB'!$D$2:$D$201,1),0))</f>
        <v>49</v>
      </c>
      <c r="K57" s="28">
        <v>38</v>
      </c>
      <c r="L57" s="26">
        <f>IF(K57=0,0,IF(ISNUMBER(MATCH(K57,'[2]DB'!$E$2:$E$201,1))=TRUE,MATCH(K57,'[2]DB'!$E$2:$E$201,1),0))</f>
        <v>41</v>
      </c>
      <c r="M57" s="28" t="s">
        <v>253</v>
      </c>
      <c r="N57" s="29">
        <f>IF(ISNUMBER(MATCH(M57,'[2]DB'!$F$2:$F$201,-1))=TRUE,MATCH(M57,'[2]DB'!$F$2:$F$201,-1),0)</f>
        <v>29</v>
      </c>
      <c r="O57" s="20">
        <f t="shared" si="4"/>
        <v>170</v>
      </c>
    </row>
    <row r="58" spans="1:15" ht="15" thickBot="1">
      <c r="A58" s="30" t="s">
        <v>254</v>
      </c>
      <c r="B58" s="31" t="s">
        <v>255</v>
      </c>
      <c r="C58" s="32"/>
      <c r="D58" s="33" t="s">
        <v>69</v>
      </c>
      <c r="E58" s="34">
        <v>9.27</v>
      </c>
      <c r="F58" s="94">
        <f>IF(E58=0,0,IF(ISNUMBER(MATCH(E58,'[2]DB'!$B$2:$B$203,-1))=TRUE,MATCH(E58,'[2]DB'!$B$2:$B$203,-1),0))</f>
        <v>45</v>
      </c>
      <c r="G58" s="95"/>
      <c r="H58" s="94">
        <f>IF(G58=0,0,IF(ISNUMBER(MATCH(G58,'[2]DB'!$C$2:$C$233,1))=TRUE,MATCH(G58,'[2]DB'!$C$2:$C$233,1),0))</f>
        <v>0</v>
      </c>
      <c r="I58" s="34">
        <v>4.1</v>
      </c>
      <c r="J58" s="94">
        <f>IF(I58=0,0,IF(ISNUMBER(MATCH(I58,'[2]DB'!$D$2:$D$201,1))=TRUE,MATCH(I58,'[2]DB'!$D$2:$D$201,1),0))</f>
        <v>44</v>
      </c>
      <c r="K58" s="96">
        <v>41</v>
      </c>
      <c r="L58" s="94">
        <f>IF(K58=0,0,IF(ISNUMBER(MATCH(K58,'[2]DB'!$E$2:$E$201,1))=TRUE,MATCH(K58,'[2]DB'!$E$2:$E$201,1),0))</f>
        <v>47</v>
      </c>
      <c r="M58" s="96" t="s">
        <v>256</v>
      </c>
      <c r="N58" s="97">
        <f>IF(ISNUMBER(MATCH(M58,'[2]DB'!$F$2:$F$201,-1))=TRUE,MATCH(M58,'[2]DB'!$F$2:$F$201,-1),0)</f>
        <v>23</v>
      </c>
      <c r="O58" s="98">
        <f t="shared" si="4"/>
        <v>159</v>
      </c>
    </row>
    <row r="59" spans="1:15" ht="15.75" thickBot="1" thickTop="1">
      <c r="A59" s="41" t="s">
        <v>257</v>
      </c>
      <c r="B59" s="42" t="s">
        <v>188</v>
      </c>
      <c r="C59" s="43"/>
      <c r="D59" s="44" t="s">
        <v>69</v>
      </c>
      <c r="E59" s="13">
        <v>9.5</v>
      </c>
      <c r="F59" s="99">
        <f>IF(E59=0,0,IF(ISNUMBER(MATCH(E59,'[2]DB'!$B$2:$B$203,-1))=TRUE,MATCH(E59,'[2]DB'!$B$2:$B$203,-1),0))</f>
        <v>39</v>
      </c>
      <c r="G59" s="100"/>
      <c r="H59" s="99">
        <f>IF(G59=0,0,IF(ISNUMBER(MATCH(G59,'[2]DB'!$C$2:$C$233,1))=TRUE,MATCH(G59,'[2]DB'!$C$2:$C$233,1),0))</f>
        <v>0</v>
      </c>
      <c r="I59" s="13">
        <v>4.17</v>
      </c>
      <c r="J59" s="99">
        <f>IF(I59=0,0,IF(ISNUMBER(MATCH(I59,'[2]DB'!$D$2:$D$201,1))=TRUE,MATCH(I59,'[2]DB'!$D$2:$D$201,1),0))</f>
        <v>46</v>
      </c>
      <c r="K59" s="101">
        <v>35</v>
      </c>
      <c r="L59" s="99">
        <f>IF(K59=0,0,IF(ISNUMBER(MATCH(K59,'[2]DB'!$E$2:$E$201,1))=TRUE,MATCH(K59,'[2]DB'!$E$2:$E$201,1),0))</f>
        <v>35</v>
      </c>
      <c r="M59" s="111" t="s">
        <v>258</v>
      </c>
      <c r="N59" s="102">
        <f>IF(ISNUMBER(MATCH(M59,'[2]DB'!$F$2:$F$201,-1))=TRUE,MATCH(M59,'[2]DB'!$F$2:$F$201,-1),0)</f>
        <v>20</v>
      </c>
      <c r="O59" s="103">
        <f t="shared" si="4"/>
        <v>140</v>
      </c>
    </row>
    <row r="60" spans="1:15" ht="15.75" thickBot="1" thickTop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121" t="s">
        <v>30</v>
      </c>
      <c r="N60" s="122"/>
      <c r="O60" s="62">
        <f>SUM(O54:O58)</f>
        <v>1054</v>
      </c>
    </row>
    <row r="61" spans="1:15" ht="15" thickTop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1:15" ht="14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ht="14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3"/>
      <c r="N63" s="61"/>
      <c r="O63" s="61"/>
    </row>
    <row r="64" spans="1:15" ht="27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119"/>
    </row>
    <row r="65" spans="1:15" ht="14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1:15" ht="15" thickBo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4"/>
      <c r="L66" s="61"/>
      <c r="M66" s="61"/>
      <c r="N66" s="61"/>
      <c r="O66" s="61"/>
    </row>
    <row r="67" spans="1:15" ht="15.75" thickBot="1" thickTop="1">
      <c r="A67" s="8" t="s">
        <v>2</v>
      </c>
      <c r="B67" s="8" t="s">
        <v>3</v>
      </c>
      <c r="C67" s="8" t="s">
        <v>4</v>
      </c>
      <c r="D67" s="8" t="s">
        <v>5</v>
      </c>
      <c r="E67" s="8" t="s">
        <v>6</v>
      </c>
      <c r="F67" s="8" t="s">
        <v>7</v>
      </c>
      <c r="G67" s="8" t="s">
        <v>8</v>
      </c>
      <c r="H67" s="8" t="s">
        <v>7</v>
      </c>
      <c r="I67" s="8" t="s">
        <v>9</v>
      </c>
      <c r="J67" s="8" t="s">
        <v>7</v>
      </c>
      <c r="K67" s="8" t="s">
        <v>10</v>
      </c>
      <c r="L67" s="8" t="s">
        <v>7</v>
      </c>
      <c r="M67" s="8" t="s">
        <v>180</v>
      </c>
      <c r="N67" s="8" t="s">
        <v>7</v>
      </c>
      <c r="O67" s="8" t="s">
        <v>12</v>
      </c>
    </row>
    <row r="68" spans="1:15" ht="15" thickTop="1">
      <c r="A68" s="9" t="s">
        <v>259</v>
      </c>
      <c r="B68" s="10" t="s">
        <v>260</v>
      </c>
      <c r="C68" s="11">
        <v>2003</v>
      </c>
      <c r="D68" s="12" t="s">
        <v>261</v>
      </c>
      <c r="E68" s="16">
        <v>7.8</v>
      </c>
      <c r="F68" s="112">
        <v>105</v>
      </c>
      <c r="G68" s="15"/>
      <c r="H68" s="14">
        <f>IF(G68=0,0,IF(ISNUMBER(MATCH(G68,'[2]DB'!$C$2:$C$233,1))=TRUE,MATCH(G68,'[2]DB'!$C$2:$C$233,1),0))</f>
        <v>0</v>
      </c>
      <c r="I68" s="16">
        <v>4.6</v>
      </c>
      <c r="J68" s="14">
        <f>IF(I68=0,0,IF(ISNUMBER(MATCH(I68,'[2]DB'!$D$2:$D$201,1))=TRUE,MATCH(I68,'[2]DB'!$D$2:$D$201,1),0))</f>
        <v>61</v>
      </c>
      <c r="K68" s="17">
        <v>40</v>
      </c>
      <c r="L68" s="14">
        <f>IF(K68=0,0,IF(ISNUMBER(MATCH(K68,'[2]DB'!$E$2:$E$201,1))=TRUE,MATCH(K68,'[2]DB'!$E$2:$E$201,1),0))</f>
        <v>45</v>
      </c>
      <c r="M68" s="17" t="s">
        <v>262</v>
      </c>
      <c r="N68" s="19">
        <f>IF(ISNUMBER(MATCH(M68,'[2]DB'!$F$2:$F$201,-1))=TRUE,MATCH(M68,'[2]DB'!$F$2:$F$201,-1),0)</f>
        <v>62</v>
      </c>
      <c r="O68" s="93">
        <f aca="true" t="shared" si="5" ref="O68:O73">SUM(F68,H68,J68,L68,N68)</f>
        <v>273</v>
      </c>
    </row>
    <row r="69" spans="1:15" ht="14.25">
      <c r="A69" s="21" t="s">
        <v>263</v>
      </c>
      <c r="B69" s="22" t="s">
        <v>264</v>
      </c>
      <c r="C69" s="23">
        <v>2003</v>
      </c>
      <c r="D69" s="24" t="s">
        <v>261</v>
      </c>
      <c r="E69" s="25">
        <v>8.66</v>
      </c>
      <c r="F69" s="26">
        <f>IF(E69=0,0,IF(ISNUMBER(MATCH(E69,'[2]DB'!$B$2:$B$203,-1))=TRUE,MATCH(E69,'[2]DB'!$B$2:$B$203,-1),0))</f>
        <v>66</v>
      </c>
      <c r="G69" s="27"/>
      <c r="H69" s="26">
        <f>IF(G69=0,0,IF(ISNUMBER(MATCH(G69,'[2]DB'!$C$2:$C$233,1))=TRUE,MATCH(G69,'[2]DB'!$C$2:$C$233,1),0))</f>
        <v>0</v>
      </c>
      <c r="I69" s="25">
        <v>4.45</v>
      </c>
      <c r="J69" s="26">
        <f>IF(I69=0,0,IF(ISNUMBER(MATCH(I69,'[2]DB'!$D$2:$D$201,1))=TRUE,MATCH(I69,'[2]DB'!$D$2:$D$201,1),0))</f>
        <v>56</v>
      </c>
      <c r="K69" s="28">
        <v>39</v>
      </c>
      <c r="L69" s="26">
        <f>IF(K69=0,0,IF(ISNUMBER(MATCH(K69,'[2]DB'!$E$2:$E$201,1))=TRUE,MATCH(K69,'[2]DB'!$E$2:$E$201,1),0))</f>
        <v>43</v>
      </c>
      <c r="M69" s="28" t="s">
        <v>265</v>
      </c>
      <c r="N69" s="29">
        <f>IF(ISNUMBER(MATCH(M69,'[2]DB'!$F$2:$F$201,-1))=TRUE,MATCH(M69,'[2]DB'!$F$2:$F$201,-1),0)</f>
        <v>60</v>
      </c>
      <c r="O69" s="20">
        <f t="shared" si="5"/>
        <v>225</v>
      </c>
    </row>
    <row r="70" spans="1:15" ht="14.25">
      <c r="A70" s="21" t="s">
        <v>266</v>
      </c>
      <c r="B70" s="22" t="s">
        <v>267</v>
      </c>
      <c r="C70" s="23">
        <v>2003</v>
      </c>
      <c r="D70" s="24" t="s">
        <v>261</v>
      </c>
      <c r="E70" s="25">
        <v>9.32</v>
      </c>
      <c r="F70" s="26">
        <f>IF(E70=0,0,IF(ISNUMBER(MATCH(E70,'[2]DB'!$B$2:$B$203,-1))=TRUE,MATCH(E70,'[2]DB'!$B$2:$B$203,-1),0))</f>
        <v>44</v>
      </c>
      <c r="G70" s="27"/>
      <c r="H70" s="26">
        <f>IF(G70=0,0,IF(ISNUMBER(MATCH(G70,'[2]DB'!$C$2:$C$233,1))=TRUE,MATCH(G70,'[2]DB'!$C$2:$C$233,1),0))</f>
        <v>0</v>
      </c>
      <c r="I70" s="52">
        <v>3.87</v>
      </c>
      <c r="J70" s="26">
        <f>IF(I70=0,0,IF(ISNUMBER(MATCH(I70,'[2]DB'!$D$2:$D$201,1))=TRUE,MATCH(I70,'[2]DB'!$D$2:$D$201,1),0))</f>
        <v>36</v>
      </c>
      <c r="K70" s="54">
        <v>39</v>
      </c>
      <c r="L70" s="26">
        <f>IF(K70=0,0,IF(ISNUMBER(MATCH(K70,'[2]DB'!$E$2:$E$201,1))=TRUE,MATCH(K70,'[2]DB'!$E$2:$E$201,1),0))</f>
        <v>43</v>
      </c>
      <c r="M70" s="53" t="s">
        <v>268</v>
      </c>
      <c r="N70" s="29">
        <f>IF(ISNUMBER(MATCH(M70,'[2]DB'!$F$2:$F$201,-1))=TRUE,MATCH(M70,'[2]DB'!$F$2:$F$201,-1),0)</f>
        <v>49</v>
      </c>
      <c r="O70" s="20">
        <f t="shared" si="5"/>
        <v>172</v>
      </c>
    </row>
    <row r="71" spans="1:15" ht="14.25">
      <c r="A71" s="21" t="s">
        <v>269</v>
      </c>
      <c r="B71" s="22" t="s">
        <v>270</v>
      </c>
      <c r="C71" s="23">
        <v>2004</v>
      </c>
      <c r="D71" s="24" t="s">
        <v>261</v>
      </c>
      <c r="E71" s="25">
        <v>9.44</v>
      </c>
      <c r="F71" s="26">
        <f>IF(E71=0,0,IF(ISNUMBER(MATCH(E71,'[2]DB'!$B$2:$B$203,-1))=TRUE,MATCH(E71,'[2]DB'!$B$2:$B$203,-1),0))</f>
        <v>40</v>
      </c>
      <c r="G71" s="27"/>
      <c r="H71" s="26">
        <f>IF(G71=0,0,IF(ISNUMBER(MATCH(G71,'[2]DB'!$C$2:$C$233,1))=TRUE,MATCH(G71,'[2]DB'!$C$2:$C$233,1),0))</f>
        <v>0</v>
      </c>
      <c r="I71" s="25">
        <v>3.6</v>
      </c>
      <c r="J71" s="26">
        <f>IF(I71=0,0,IF(ISNUMBER(MATCH(I71,'[2]DB'!$D$2:$D$201,1))=TRUE,MATCH(I71,'[2]DB'!$D$2:$D$201,1),0))</f>
        <v>25</v>
      </c>
      <c r="K71" s="28">
        <v>37</v>
      </c>
      <c r="L71" s="26">
        <f>IF(K71=0,0,IF(ISNUMBER(MATCH(K71,'[2]DB'!$E$2:$E$201,1))=TRUE,MATCH(K71,'[2]DB'!$E$2:$E$201,1),0))</f>
        <v>39</v>
      </c>
      <c r="M71" s="28" t="s">
        <v>271</v>
      </c>
      <c r="N71" s="29">
        <f>IF(ISNUMBER(MATCH(M71,'[2]DB'!$F$2:$F$201,-1))=TRUE,MATCH(M71,'[2]DB'!$F$2:$F$201,-1),0)</f>
        <v>36</v>
      </c>
      <c r="O71" s="20">
        <f t="shared" si="5"/>
        <v>140</v>
      </c>
    </row>
    <row r="72" spans="1:15" ht="15" thickBot="1">
      <c r="A72" s="30" t="s">
        <v>272</v>
      </c>
      <c r="B72" s="31" t="s">
        <v>273</v>
      </c>
      <c r="C72" s="32">
        <v>2003</v>
      </c>
      <c r="D72" s="33" t="s">
        <v>261</v>
      </c>
      <c r="E72" s="34">
        <v>9.45</v>
      </c>
      <c r="F72" s="94">
        <f>IF(E72=0,0,IF(ISNUMBER(MATCH(E72,'[2]DB'!$B$2:$B$203,-1))=TRUE,MATCH(E72,'[2]DB'!$B$2:$B$203,-1),0))</f>
        <v>40</v>
      </c>
      <c r="G72" s="95"/>
      <c r="H72" s="94">
        <f>IF(G72=0,0,IF(ISNUMBER(MATCH(G72,'[2]DB'!$C$2:$C$233,1))=TRUE,MATCH(G72,'[2]DB'!$C$2:$C$233,1),0))</f>
        <v>0</v>
      </c>
      <c r="I72" s="34">
        <v>3.9</v>
      </c>
      <c r="J72" s="94">
        <f>IF(I72=0,0,IF(ISNUMBER(MATCH(I72,'[2]DB'!$D$2:$D$201,1))=TRUE,MATCH(I72,'[2]DB'!$D$2:$D$201,1),0))</f>
        <v>37</v>
      </c>
      <c r="K72" s="96">
        <v>28</v>
      </c>
      <c r="L72" s="94">
        <f>IF(K72=0,0,IF(ISNUMBER(MATCH(K72,'[2]DB'!$E$2:$E$201,1))=TRUE,MATCH(K72,'[2]DB'!$E$2:$E$201,1),0))</f>
        <v>21</v>
      </c>
      <c r="M72" s="96" t="s">
        <v>274</v>
      </c>
      <c r="N72" s="97">
        <f>IF(ISNUMBER(MATCH(M72,'[2]DB'!$F$2:$F$201,-1))=TRUE,MATCH(M72,'[2]DB'!$F$2:$F$201,-1),0)</f>
        <v>9</v>
      </c>
      <c r="O72" s="98">
        <f t="shared" si="5"/>
        <v>107</v>
      </c>
    </row>
    <row r="73" spans="1:15" ht="15.75" thickBot="1" thickTop="1">
      <c r="A73" s="41" t="s">
        <v>275</v>
      </c>
      <c r="B73" s="42" t="s">
        <v>276</v>
      </c>
      <c r="C73" s="43">
        <v>2004</v>
      </c>
      <c r="D73" s="44" t="s">
        <v>261</v>
      </c>
      <c r="E73" s="13">
        <v>10.3</v>
      </c>
      <c r="F73" s="99">
        <v>22</v>
      </c>
      <c r="G73" s="100"/>
      <c r="H73" s="99">
        <f>IF(G73=0,0,IF(ISNUMBER(MATCH(G73,'[2]DB'!$C$2:$C$233,1))=TRUE,MATCH(G73,'[2]DB'!$C$2:$C$233,1),0))</f>
        <v>0</v>
      </c>
      <c r="I73" s="113">
        <v>3.55</v>
      </c>
      <c r="J73" s="99">
        <f>IF(I73=0,0,IF(ISNUMBER(MATCH(I73,'[2]DB'!$D$2:$D$201,1))=TRUE,MATCH(I73,'[2]DB'!$D$2:$D$201,1),0))</f>
        <v>23</v>
      </c>
      <c r="K73" s="114">
        <v>30</v>
      </c>
      <c r="L73" s="99">
        <f>IF(K73=0,0,IF(ISNUMBER(MATCH(K73,'[2]DB'!$E$2:$E$201,1))=TRUE,MATCH(K73,'[2]DB'!$E$2:$E$201,1),0))</f>
        <v>25</v>
      </c>
      <c r="M73" s="115" t="s">
        <v>277</v>
      </c>
      <c r="N73" s="102">
        <f>IF(ISNUMBER(MATCH(M73,'[2]DB'!$F$2:$F$201,-1))=TRUE,MATCH(M73,'[2]DB'!$F$2:$F$201,-1),0)</f>
        <v>15</v>
      </c>
      <c r="O73" s="103">
        <f t="shared" si="5"/>
        <v>85</v>
      </c>
    </row>
    <row r="74" spans="1:15" ht="15.75" thickBot="1" thickTop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121" t="s">
        <v>30</v>
      </c>
      <c r="N74" s="122"/>
      <c r="O74" s="62">
        <f>SUM(O68:O72)</f>
        <v>917</v>
      </c>
    </row>
    <row r="75" spans="1:15" ht="15.75" thickBot="1" thickTop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15.75" thickBot="1" thickTop="1">
      <c r="A76" s="8" t="s">
        <v>2</v>
      </c>
      <c r="B76" s="8" t="s">
        <v>3</v>
      </c>
      <c r="C76" s="8" t="s">
        <v>4</v>
      </c>
      <c r="D76" s="8" t="s">
        <v>5</v>
      </c>
      <c r="E76" s="8" t="s">
        <v>6</v>
      </c>
      <c r="F76" s="8" t="s">
        <v>7</v>
      </c>
      <c r="G76" s="8" t="s">
        <v>8</v>
      </c>
      <c r="H76" s="8" t="s">
        <v>7</v>
      </c>
      <c r="I76" s="8" t="s">
        <v>9</v>
      </c>
      <c r="J76" s="8" t="s">
        <v>7</v>
      </c>
      <c r="K76" s="8" t="s">
        <v>10</v>
      </c>
      <c r="L76" s="8" t="s">
        <v>7</v>
      </c>
      <c r="M76" s="8" t="s">
        <v>180</v>
      </c>
      <c r="N76" s="8" t="s">
        <v>7</v>
      </c>
      <c r="O76" s="8" t="s">
        <v>12</v>
      </c>
    </row>
    <row r="77" spans="1:15" ht="15" thickTop="1">
      <c r="A77" s="9" t="s">
        <v>278</v>
      </c>
      <c r="B77" s="10" t="s">
        <v>279</v>
      </c>
      <c r="C77" s="11">
        <v>2003</v>
      </c>
      <c r="D77" s="12" t="s">
        <v>15</v>
      </c>
      <c r="E77" s="16">
        <v>8.41</v>
      </c>
      <c r="F77" s="14">
        <f>IF(E77=0,0,IF(ISNUMBER(MATCH(E77,'[2]DB'!$B$2:$B$203,-1))=TRUE,MATCH(E77,'[2]DB'!$B$2:$B$203,-1),0))</f>
        <v>75</v>
      </c>
      <c r="G77" s="15"/>
      <c r="H77" s="14">
        <f>IF(G77=0,0,IF(ISNUMBER(MATCH(G77,'[2]DB'!$C$2:$C$233,1))=TRUE,MATCH(G77,'[2]DB'!$C$2:$C$233,1),0))</f>
        <v>0</v>
      </c>
      <c r="I77" s="16">
        <v>4.26</v>
      </c>
      <c r="J77" s="14">
        <f>IF(I77=0,0,IF(ISNUMBER(MATCH(I77,'[2]DB'!$D$2:$D$201,1))=TRUE,MATCH(I77,'[2]DB'!$D$2:$D$201,1),0))</f>
        <v>49</v>
      </c>
      <c r="K77" s="17">
        <v>40</v>
      </c>
      <c r="L77" s="14">
        <f>IF(K77=0,0,IF(ISNUMBER(MATCH(K77,'[2]DB'!$E$2:$E$201,1))=TRUE,MATCH(K77,'[2]DB'!$E$2:$E$201,1),0))</f>
        <v>45</v>
      </c>
      <c r="M77" s="17" t="s">
        <v>280</v>
      </c>
      <c r="N77" s="19">
        <f>IF(ISNUMBER(MATCH(M77,'[2]DB'!$F$2:$F$201,-1))=TRUE,MATCH(M77,'[2]DB'!$F$2:$F$201,-1),0)</f>
        <v>38</v>
      </c>
      <c r="O77" s="93">
        <f aca="true" t="shared" si="6" ref="O77:O85">SUM(F77,H77,J77,L77,N77)</f>
        <v>207</v>
      </c>
    </row>
    <row r="78" spans="1:15" ht="14.25">
      <c r="A78" s="21" t="s">
        <v>281</v>
      </c>
      <c r="B78" s="22" t="s">
        <v>282</v>
      </c>
      <c r="C78" s="23">
        <v>2005</v>
      </c>
      <c r="D78" s="24" t="s">
        <v>15</v>
      </c>
      <c r="E78" s="25">
        <v>8.86</v>
      </c>
      <c r="F78" s="26">
        <f>IF(E78=0,0,IF(ISNUMBER(MATCH(E78,'[2]DB'!$B$2:$B$203,-1))=TRUE,MATCH(E78,'[2]DB'!$B$2:$B$203,-1),0))</f>
        <v>59</v>
      </c>
      <c r="G78" s="27"/>
      <c r="H78" s="26">
        <f>IF(G78=0,0,IF(ISNUMBER(MATCH(G78,'[2]DB'!$C$2:$C$233,1))=TRUE,MATCH(G78,'[2]DB'!$C$2:$C$233,1),0))</f>
        <v>0</v>
      </c>
      <c r="I78" s="52">
        <v>4.25</v>
      </c>
      <c r="J78" s="26">
        <f>IF(I78=0,0,IF(ISNUMBER(MATCH(I78,'[2]DB'!$D$2:$D$201,1))=TRUE,MATCH(I78,'[2]DB'!$D$2:$D$201,1),0))</f>
        <v>49</v>
      </c>
      <c r="K78" s="54">
        <v>43</v>
      </c>
      <c r="L78" s="26">
        <f>IF(K78=0,0,IF(ISNUMBER(MATCH(K78,'[2]DB'!$E$2:$E$201,1))=TRUE,MATCH(K78,'[2]DB'!$E$2:$E$201,1),0))</f>
        <v>51</v>
      </c>
      <c r="M78" s="53" t="s">
        <v>283</v>
      </c>
      <c r="N78" s="29">
        <f>IF(ISNUMBER(MATCH(M78,'[2]DB'!$F$2:$F$201,-1))=TRUE,MATCH(M78,'[2]DB'!$F$2:$F$201,-1),0)</f>
        <v>40</v>
      </c>
      <c r="O78" s="20">
        <f t="shared" si="6"/>
        <v>199</v>
      </c>
    </row>
    <row r="79" spans="1:15" ht="14.25">
      <c r="A79" s="21" t="s">
        <v>284</v>
      </c>
      <c r="B79" s="22" t="s">
        <v>191</v>
      </c>
      <c r="C79" s="23">
        <v>2003</v>
      </c>
      <c r="D79" s="24" t="s">
        <v>15</v>
      </c>
      <c r="E79" s="25">
        <v>9.78</v>
      </c>
      <c r="F79" s="26">
        <f>IF(E79=0,0,IF(ISNUMBER(MATCH(E79,'[2]DB'!$B$2:$B$203,-1))=TRUE,MATCH(E79,'[2]DB'!$B$2:$B$203,-1),0))</f>
        <v>32</v>
      </c>
      <c r="G79" s="27"/>
      <c r="H79" s="26">
        <f>IF(G79=0,0,IF(ISNUMBER(MATCH(G79,'[2]DB'!$C$2:$C$233,1))=TRUE,MATCH(G79,'[2]DB'!$C$2:$C$233,1),0))</f>
        <v>0</v>
      </c>
      <c r="I79" s="52">
        <v>4.04</v>
      </c>
      <c r="J79" s="26">
        <f>IF(I79=0,0,IF(ISNUMBER(MATCH(I79,'[2]DB'!$D$2:$D$201,1))=TRUE,MATCH(I79,'[2]DB'!$D$2:$D$201,1),0))</f>
        <v>42</v>
      </c>
      <c r="K79" s="54">
        <v>37</v>
      </c>
      <c r="L79" s="26">
        <f>IF(K79=0,0,IF(ISNUMBER(MATCH(K79,'[2]DB'!$E$2:$E$201,1))=TRUE,MATCH(K79,'[2]DB'!$E$2:$E$201,1),0))</f>
        <v>39</v>
      </c>
      <c r="M79" s="53" t="s">
        <v>285</v>
      </c>
      <c r="N79" s="29">
        <f>IF(ISNUMBER(MATCH(M79,'[2]DB'!$F$2:$F$201,-1))=TRUE,MATCH(M79,'[2]DB'!$F$2:$F$201,-1),0)</f>
        <v>45</v>
      </c>
      <c r="O79" s="20">
        <f t="shared" si="6"/>
        <v>158</v>
      </c>
    </row>
    <row r="80" spans="1:15" ht="14.25">
      <c r="A80" s="21" t="s">
        <v>286</v>
      </c>
      <c r="B80" s="22" t="s">
        <v>182</v>
      </c>
      <c r="C80" s="23">
        <v>2005</v>
      </c>
      <c r="D80" s="24" t="s">
        <v>15</v>
      </c>
      <c r="E80" s="25">
        <v>9.57</v>
      </c>
      <c r="F80" s="26">
        <f>IF(E80=0,0,IF(ISNUMBER(MATCH(E80,'[2]DB'!$B$2:$B$203,-1))=TRUE,MATCH(E80,'[2]DB'!$B$2:$B$203,-1),0))</f>
        <v>37</v>
      </c>
      <c r="G80" s="27"/>
      <c r="H80" s="26">
        <f>IF(G80=0,0,IF(ISNUMBER(MATCH(G80,'[2]DB'!$C$2:$C$233,1))=TRUE,MATCH(G80,'[2]DB'!$C$2:$C$233,1),0))</f>
        <v>0</v>
      </c>
      <c r="I80" s="25">
        <v>4</v>
      </c>
      <c r="J80" s="26">
        <f>IF(I80=0,0,IF(ISNUMBER(MATCH(I80,'[2]DB'!$D$2:$D$201,1))=TRUE,MATCH(I80,'[2]DB'!$D$2:$D$201,1),0))</f>
        <v>41</v>
      </c>
      <c r="K80" s="28">
        <v>32</v>
      </c>
      <c r="L80" s="26">
        <f>IF(K80=0,0,IF(ISNUMBER(MATCH(K80,'[2]DB'!$E$2:$E$201,1))=TRUE,MATCH(K80,'[2]DB'!$E$2:$E$201,1),0))</f>
        <v>29</v>
      </c>
      <c r="M80" s="28" t="s">
        <v>287</v>
      </c>
      <c r="N80" s="29">
        <f>IF(ISNUMBER(MATCH(M80,'[2]DB'!$F$2:$F$201,-1))=TRUE,MATCH(M80,'[2]DB'!$F$2:$F$201,-1),0)</f>
        <v>41</v>
      </c>
      <c r="O80" s="20">
        <f t="shared" si="6"/>
        <v>148</v>
      </c>
    </row>
    <row r="81" spans="1:15" ht="15" thickBot="1">
      <c r="A81" s="30" t="s">
        <v>288</v>
      </c>
      <c r="B81" s="31" t="s">
        <v>264</v>
      </c>
      <c r="C81" s="32">
        <v>2003</v>
      </c>
      <c r="D81" s="33" t="s">
        <v>15</v>
      </c>
      <c r="E81" s="34">
        <v>9.53</v>
      </c>
      <c r="F81" s="94">
        <f>IF(E81=0,0,IF(ISNUMBER(MATCH(E81,'[2]DB'!$B$2:$B$203,-1))=TRUE,MATCH(E81,'[2]DB'!$B$2:$B$203,-1),0))</f>
        <v>38</v>
      </c>
      <c r="G81" s="95"/>
      <c r="H81" s="94">
        <f>IF(G81=0,0,IF(ISNUMBER(MATCH(G81,'[2]DB'!$C$2:$C$233,1))=TRUE,MATCH(G81,'[2]DB'!$C$2:$C$233,1),0))</f>
        <v>0</v>
      </c>
      <c r="I81" s="34">
        <v>3.92</v>
      </c>
      <c r="J81" s="94">
        <f>IF(I81=0,0,IF(ISNUMBER(MATCH(I81,'[2]DB'!$D$2:$D$201,1))=TRUE,MATCH(I81,'[2]DB'!$D$2:$D$201,1),0))</f>
        <v>38</v>
      </c>
      <c r="K81" s="96">
        <v>41</v>
      </c>
      <c r="L81" s="94">
        <f>IF(K81=0,0,IF(ISNUMBER(MATCH(K81,'[2]DB'!$E$2:$E$201,1))=TRUE,MATCH(K81,'[2]DB'!$E$2:$E$201,1),0))</f>
        <v>47</v>
      </c>
      <c r="M81" s="96" t="s">
        <v>289</v>
      </c>
      <c r="N81" s="97">
        <f>IF(ISNUMBER(MATCH(M81,'[2]DB'!$F$2:$F$201,-1))=TRUE,MATCH(M81,'[2]DB'!$F$2:$F$201,-1),0)</f>
        <v>15</v>
      </c>
      <c r="O81" s="98">
        <f t="shared" si="6"/>
        <v>138</v>
      </c>
    </row>
    <row r="82" spans="1:15" ht="15" thickTop="1">
      <c r="A82" s="41" t="s">
        <v>290</v>
      </c>
      <c r="B82" s="42" t="s">
        <v>247</v>
      </c>
      <c r="C82" s="43">
        <v>2003</v>
      </c>
      <c r="D82" s="44" t="s">
        <v>15</v>
      </c>
      <c r="E82" s="13">
        <v>9.3</v>
      </c>
      <c r="F82" s="99">
        <f>IF(E82=0,0,IF(ISNUMBER(MATCH(E82,'[2]DB'!$B$2:$B$203,-1))=TRUE,MATCH(E82,'[2]DB'!$B$2:$B$203,-1),0))</f>
        <v>44</v>
      </c>
      <c r="G82" s="100"/>
      <c r="H82" s="99">
        <f>IF(G82=0,0,IF(ISNUMBER(MATCH(G82,'[2]DB'!$C$2:$C$233,1))=TRUE,MATCH(G82,'[2]DB'!$C$2:$C$233,1),0))</f>
        <v>0</v>
      </c>
      <c r="I82" s="13">
        <v>3.82</v>
      </c>
      <c r="J82" s="99">
        <f>IF(I82=0,0,IF(ISNUMBER(MATCH(I82,'[2]DB'!$D$2:$D$201,1))=TRUE,MATCH(I82,'[2]DB'!$D$2:$D$201,1),0))</f>
        <v>35</v>
      </c>
      <c r="K82" s="101">
        <v>36</v>
      </c>
      <c r="L82" s="99">
        <f>IF(K82=0,0,IF(ISNUMBER(MATCH(K82,'[2]DB'!$E$2:$E$201,1))=TRUE,MATCH(K82,'[2]DB'!$E$2:$E$201,1),0))</f>
        <v>37</v>
      </c>
      <c r="M82" s="101" t="s">
        <v>291</v>
      </c>
      <c r="N82" s="102">
        <f>IF(ISNUMBER(MATCH(M82,'[2]DB'!$F$2:$F$201,-1))=TRUE,MATCH(M82,'[2]DB'!$F$2:$F$201,-1),0)</f>
        <v>11</v>
      </c>
      <c r="O82" s="103">
        <f t="shared" si="6"/>
        <v>127</v>
      </c>
    </row>
    <row r="83" spans="1:15" ht="14.25">
      <c r="A83" s="116"/>
      <c r="B83" s="117"/>
      <c r="C83" s="118"/>
      <c r="D83" s="24"/>
      <c r="E83" s="25"/>
      <c r="F83" s="26">
        <f>IF(E83=0,0,IF(ISNUMBER(MATCH(E83,'[2]DB'!$B$2:$B$203,-1))=TRUE,MATCH(E83,'[2]DB'!$B$2:$B$203,-1),0))</f>
        <v>0</v>
      </c>
      <c r="G83" s="27"/>
      <c r="H83" s="26">
        <f>IF(G83=0,0,IF(ISNUMBER(MATCH(G83,'[2]DB'!$C$2:$C$233,1))=TRUE,MATCH(G83,'[2]DB'!$C$2:$C$233,1),0))</f>
        <v>0</v>
      </c>
      <c r="I83" s="25">
        <v>3.84</v>
      </c>
      <c r="J83" s="26">
        <f>IF(I83=0,0,IF(ISNUMBER(MATCH(I83,'[2]DB'!$D$2:$D$201,1))=TRUE,MATCH(I83,'[2]DB'!$D$2:$D$201,1),0))</f>
        <v>35</v>
      </c>
      <c r="K83" s="28"/>
      <c r="L83" s="26">
        <f>IF(K83=0,0,IF(ISNUMBER(MATCH(K83,'[2]DB'!$E$2:$E$201,1))=TRUE,MATCH(K83,'[2]DB'!$E$2:$E$201,1),0))</f>
        <v>0</v>
      </c>
      <c r="M83" s="28"/>
      <c r="N83" s="29">
        <f>IF(ISNUMBER(MATCH(M83,'[2]DB'!$F$2:$F$201,-1))=TRUE,MATCH(M83,'[2]DB'!$F$2:$F$201,-1),0)</f>
        <v>0</v>
      </c>
      <c r="O83" s="20">
        <f t="shared" si="6"/>
        <v>35</v>
      </c>
    </row>
    <row r="84" spans="1:15" ht="14.25">
      <c r="A84" s="21"/>
      <c r="B84" s="22"/>
      <c r="C84" s="23"/>
      <c r="D84" s="24"/>
      <c r="E84" s="25"/>
      <c r="F84" s="26">
        <f>IF(E84=0,0,IF(ISNUMBER(MATCH(E84,'[2]DB'!$B$2:$B$203,-1))=TRUE,MATCH(E84,'[2]DB'!$B$2:$B$203,-1),0))</f>
        <v>0</v>
      </c>
      <c r="G84" s="27"/>
      <c r="H84" s="26">
        <f>IF(G84=0,0,IF(ISNUMBER(MATCH(G84,'[2]DB'!$C$2:$C$233,1))=TRUE,MATCH(G84,'[2]DB'!$C$2:$C$233,1),0))</f>
        <v>0</v>
      </c>
      <c r="I84" s="25"/>
      <c r="J84" s="26">
        <f>IF(I84=0,0,IF(ISNUMBER(MATCH(I84,'[2]DB'!$D$2:$D$201,1))=TRUE,MATCH(I84,'[2]DB'!$D$2:$D$201,1),0))</f>
        <v>0</v>
      </c>
      <c r="K84" s="28"/>
      <c r="L84" s="26">
        <f>IF(K84=0,0,IF(ISNUMBER(MATCH(K84,'[2]DB'!$E$2:$E$201,1))=TRUE,MATCH(K84,'[2]DB'!$E$2:$E$201,1),0))</f>
        <v>0</v>
      </c>
      <c r="M84" s="28"/>
      <c r="N84" s="29">
        <f>IF(ISNUMBER(MATCH(M84,'[2]DB'!$F$2:$F$201,-1))=TRUE,MATCH(M84,'[2]DB'!$F$2:$F$201,-1),0)</f>
        <v>0</v>
      </c>
      <c r="O84" s="20">
        <f t="shared" si="6"/>
        <v>0</v>
      </c>
    </row>
    <row r="85" spans="1:15" ht="15" thickBot="1">
      <c r="A85" s="104"/>
      <c r="B85" s="105"/>
      <c r="C85" s="106"/>
      <c r="D85" s="107"/>
      <c r="E85" s="55"/>
      <c r="F85" s="56">
        <f>IF(E85=0,0,IF(ISNUMBER(MATCH(E85,'[2]DB'!$B$2:$B$203,-1))=TRUE,MATCH(E85,'[2]DB'!$B$2:$B$203,-1),0))</f>
        <v>0</v>
      </c>
      <c r="G85" s="57"/>
      <c r="H85" s="56">
        <f>IF(G85=0,0,IF(ISNUMBER(MATCH(G85,'[2]DB'!$C$2:$C$233,1))=TRUE,MATCH(G85,'[2]DB'!$C$2:$C$233,1),0))</f>
        <v>0</v>
      </c>
      <c r="I85" s="55"/>
      <c r="J85" s="56">
        <f>IF(I85=0,0,IF(ISNUMBER(MATCH(I85,'[2]DB'!$D$2:$D$201,1))=TRUE,MATCH(I85,'[2]DB'!$D$2:$D$201,1),0))</f>
        <v>0</v>
      </c>
      <c r="K85" s="58"/>
      <c r="L85" s="56">
        <f>IF(K85=0,0,IF(ISNUMBER(MATCH(K85,'[2]DB'!$E$2:$E$201,1))=TRUE,MATCH(K85,'[2]DB'!$E$2:$E$201,1),0))</f>
        <v>0</v>
      </c>
      <c r="M85" s="58"/>
      <c r="N85" s="59">
        <f>IF(ISNUMBER(MATCH(M85,'[2]DB'!$F$2:$F$201,-1))=TRUE,MATCH(M85,'[2]DB'!$F$2:$F$201,-1),0)</f>
        <v>0</v>
      </c>
      <c r="O85" s="60">
        <f t="shared" si="6"/>
        <v>0</v>
      </c>
    </row>
    <row r="86" spans="1:15" ht="15.75" thickBot="1" thickTop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 ht="15.75" thickBot="1" thickTop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121" t="s">
        <v>30</v>
      </c>
      <c r="N87" s="122"/>
      <c r="O87" s="62">
        <f>SUM(O77:O81)</f>
        <v>850</v>
      </c>
    </row>
    <row r="88" spans="1:15" ht="15.75" thickBot="1" thickTop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5" ht="15.75" thickBot="1" thickTop="1">
      <c r="A89" s="8" t="s">
        <v>2</v>
      </c>
      <c r="B89" s="8" t="s">
        <v>3</v>
      </c>
      <c r="C89" s="8" t="s">
        <v>4</v>
      </c>
      <c r="D89" s="8" t="s">
        <v>5</v>
      </c>
      <c r="E89" s="8" t="s">
        <v>6</v>
      </c>
      <c r="F89" s="8" t="s">
        <v>7</v>
      </c>
      <c r="G89" s="8" t="s">
        <v>8</v>
      </c>
      <c r="H89" s="8" t="s">
        <v>7</v>
      </c>
      <c r="I89" s="8" t="s">
        <v>9</v>
      </c>
      <c r="J89" s="8" t="s">
        <v>7</v>
      </c>
      <c r="K89" s="8" t="s">
        <v>10</v>
      </c>
      <c r="L89" s="8" t="s">
        <v>7</v>
      </c>
      <c r="M89" s="8" t="s">
        <v>180</v>
      </c>
      <c r="N89" s="8" t="s">
        <v>7</v>
      </c>
      <c r="O89" s="8" t="s">
        <v>12</v>
      </c>
    </row>
    <row r="90" spans="1:15" ht="15" thickTop="1">
      <c r="A90" s="9" t="s">
        <v>292</v>
      </c>
      <c r="B90" s="10" t="s">
        <v>239</v>
      </c>
      <c r="C90" s="11">
        <v>2004</v>
      </c>
      <c r="D90" s="12" t="s">
        <v>86</v>
      </c>
      <c r="E90" s="16">
        <v>8.6</v>
      </c>
      <c r="F90" s="14">
        <f>IF(E90=0,0,IF(ISNUMBER(MATCH(E90,'[2]DB'!$B$2:$B$203,-1))=TRUE,MATCH(E90,'[2]DB'!$B$2:$B$203,-1),0))</f>
        <v>68</v>
      </c>
      <c r="G90" s="15"/>
      <c r="H90" s="14">
        <f>IF(G90=0,0,IF(ISNUMBER(MATCH(G90,'[2]DB'!$C$2:$C$233,1))=TRUE,MATCH(G90,'[2]DB'!$C$2:$C$233,1),0))</f>
        <v>0</v>
      </c>
      <c r="I90" s="16">
        <v>4.32</v>
      </c>
      <c r="J90" s="14">
        <f>IF(I90=0,0,IF(ISNUMBER(MATCH(I90,'[2]DB'!$D$2:$D$201,1))=TRUE,MATCH(I90,'[2]DB'!$D$2:$D$201,1),0))</f>
        <v>51</v>
      </c>
      <c r="K90" s="17">
        <v>44</v>
      </c>
      <c r="L90" s="14">
        <f>IF(K90=0,0,IF(ISNUMBER(MATCH(K90,'[2]DB'!$E$2:$E$201,1))=TRUE,MATCH(K90,'[2]DB'!$E$2:$E$201,1),0))</f>
        <v>53</v>
      </c>
      <c r="M90" s="17" t="s">
        <v>293</v>
      </c>
      <c r="N90" s="19">
        <f>IF(ISNUMBER(MATCH(M90,'[2]DB'!$F$2:$F$201,-1))=TRUE,MATCH(M90,'[2]DB'!$F$2:$F$201,-1),0)</f>
        <v>32</v>
      </c>
      <c r="O90" s="93">
        <f aca="true" t="shared" si="7" ref="O90:O95">SUM(F90,H90,J90,L90,N90)</f>
        <v>204</v>
      </c>
    </row>
    <row r="91" spans="1:15" ht="14.25">
      <c r="A91" s="21" t="s">
        <v>294</v>
      </c>
      <c r="B91" s="22" t="s">
        <v>295</v>
      </c>
      <c r="C91" s="23">
        <v>2003</v>
      </c>
      <c r="D91" s="24" t="s">
        <v>86</v>
      </c>
      <c r="E91" s="25">
        <v>9.19</v>
      </c>
      <c r="F91" s="26">
        <f>IF(E91=0,0,IF(ISNUMBER(MATCH(E91,'[2]DB'!$B$2:$B$203,-1))=TRUE,MATCH(E91,'[2]DB'!$B$2:$B$203,-1),0))</f>
        <v>48</v>
      </c>
      <c r="G91" s="27"/>
      <c r="H91" s="26">
        <f>IF(G91=0,0,IF(ISNUMBER(MATCH(G91,'[2]DB'!$C$2:$C$233,1))=TRUE,MATCH(G91,'[2]DB'!$C$2:$C$233,1),0))</f>
        <v>0</v>
      </c>
      <c r="I91" s="25">
        <v>4.22</v>
      </c>
      <c r="J91" s="26">
        <f>IF(I91=0,0,IF(ISNUMBER(MATCH(I91,'[2]DB'!$D$2:$D$201,1))=TRUE,MATCH(I91,'[2]DB'!$D$2:$D$201,1),0))</f>
        <v>48</v>
      </c>
      <c r="K91" s="28">
        <v>47</v>
      </c>
      <c r="L91" s="26">
        <f>IF(K91=0,0,IF(ISNUMBER(MATCH(K91,'[2]DB'!$E$2:$E$201,1))=TRUE,MATCH(K91,'[2]DB'!$E$2:$E$201,1),0))</f>
        <v>59</v>
      </c>
      <c r="M91" s="28" t="s">
        <v>296</v>
      </c>
      <c r="N91" s="29">
        <f>IF(ISNUMBER(MATCH(M91,'[2]DB'!$F$2:$F$201,-1))=TRUE,MATCH(M91,'[2]DB'!$F$2:$F$201,-1),0)</f>
        <v>24</v>
      </c>
      <c r="O91" s="20">
        <f t="shared" si="7"/>
        <v>179</v>
      </c>
    </row>
    <row r="92" spans="1:15" ht="14.25">
      <c r="A92" s="21" t="s">
        <v>297</v>
      </c>
      <c r="B92" s="22" t="s">
        <v>242</v>
      </c>
      <c r="C92" s="23">
        <v>2004</v>
      </c>
      <c r="D92" s="24" t="s">
        <v>86</v>
      </c>
      <c r="E92" s="25">
        <v>8.89</v>
      </c>
      <c r="F92" s="26">
        <f>IF(E92=0,0,IF(ISNUMBER(MATCH(E92,'[2]DB'!$B$2:$B$203,-1))=TRUE,MATCH(E92,'[2]DB'!$B$2:$B$203,-1),0))</f>
        <v>58</v>
      </c>
      <c r="G92" s="27"/>
      <c r="H92" s="26">
        <f>IF(G92=0,0,IF(ISNUMBER(MATCH(G92,'[2]DB'!$C$2:$C$233,1))=TRUE,MATCH(G92,'[2]DB'!$C$2:$C$233,1),0))</f>
        <v>0</v>
      </c>
      <c r="I92" s="52">
        <v>4.08</v>
      </c>
      <c r="J92" s="26">
        <f>IF(I92=0,0,IF(ISNUMBER(MATCH(I92,'[2]DB'!$D$2:$D$201,1))=TRUE,MATCH(I92,'[2]DB'!$D$2:$D$201,1),0))</f>
        <v>43</v>
      </c>
      <c r="K92" s="54">
        <v>34</v>
      </c>
      <c r="L92" s="26">
        <f>IF(K92=0,0,IF(ISNUMBER(MATCH(K92,'[2]DB'!$E$2:$E$201,1))=TRUE,MATCH(K92,'[2]DB'!$E$2:$E$201,1),0))</f>
        <v>33</v>
      </c>
      <c r="M92" s="53" t="s">
        <v>298</v>
      </c>
      <c r="N92" s="29">
        <f>IF(ISNUMBER(MATCH(M92,'[2]DB'!$F$2:$F$201,-1))=TRUE,MATCH(M92,'[2]DB'!$F$2:$F$201,-1),0)</f>
        <v>34</v>
      </c>
      <c r="O92" s="20">
        <f t="shared" si="7"/>
        <v>168</v>
      </c>
    </row>
    <row r="93" spans="1:15" ht="14.25">
      <c r="A93" s="21" t="s">
        <v>299</v>
      </c>
      <c r="B93" s="22" t="s">
        <v>295</v>
      </c>
      <c r="C93" s="23">
        <v>2004</v>
      </c>
      <c r="D93" s="24" t="s">
        <v>86</v>
      </c>
      <c r="E93" s="25">
        <v>8.99</v>
      </c>
      <c r="F93" s="26">
        <f>IF(E93=0,0,IF(ISNUMBER(MATCH(E93,'[2]DB'!$B$2:$B$203,-1))=TRUE,MATCH(E93,'[2]DB'!$B$2:$B$203,-1),0))</f>
        <v>55</v>
      </c>
      <c r="G93" s="27"/>
      <c r="H93" s="26">
        <f>IF(G93=0,0,IF(ISNUMBER(MATCH(G93,'[2]DB'!$C$2:$C$233,1))=TRUE,MATCH(G93,'[2]DB'!$C$2:$C$233,1),0))</f>
        <v>0</v>
      </c>
      <c r="I93" s="25">
        <v>3.84</v>
      </c>
      <c r="J93" s="26">
        <f>IF(I93=0,0,IF(ISNUMBER(MATCH(I93,'[2]DB'!$D$2:$D$201,1))=TRUE,MATCH(I93,'[2]DB'!$D$2:$D$201,1),0))</f>
        <v>35</v>
      </c>
      <c r="K93" s="28">
        <v>29</v>
      </c>
      <c r="L93" s="26">
        <f>IF(K93=0,0,IF(ISNUMBER(MATCH(K93,'[2]DB'!$E$2:$E$201,1))=TRUE,MATCH(K93,'[2]DB'!$E$2:$E$201,1),0))</f>
        <v>23</v>
      </c>
      <c r="M93" s="28" t="s">
        <v>300</v>
      </c>
      <c r="N93" s="29">
        <f>IF(ISNUMBER(MATCH(M93,'[2]DB'!$F$2:$F$201,-1))=TRUE,MATCH(M93,'[2]DB'!$F$2:$F$201,-1),0)</f>
        <v>41</v>
      </c>
      <c r="O93" s="20">
        <f t="shared" si="7"/>
        <v>154</v>
      </c>
    </row>
    <row r="94" spans="1:15" ht="15" thickBot="1">
      <c r="A94" s="30" t="s">
        <v>134</v>
      </c>
      <c r="B94" s="31" t="s">
        <v>301</v>
      </c>
      <c r="C94" s="32">
        <v>2006</v>
      </c>
      <c r="D94" s="33" t="s">
        <v>86</v>
      </c>
      <c r="E94" s="34">
        <v>9.42</v>
      </c>
      <c r="F94" s="94">
        <f>IF(E94=0,0,IF(ISNUMBER(MATCH(E94,'[2]DB'!$B$2:$B$203,-1))=TRUE,MATCH(E94,'[2]DB'!$B$2:$B$203,-1),0))</f>
        <v>41</v>
      </c>
      <c r="G94" s="95"/>
      <c r="H94" s="94">
        <f>IF(G94=0,0,IF(ISNUMBER(MATCH(G94,'[2]DB'!$C$2:$C$233,1))=TRUE,MATCH(G94,'[2]DB'!$C$2:$C$233,1),0))</f>
        <v>0</v>
      </c>
      <c r="I94" s="34">
        <v>4.06</v>
      </c>
      <c r="J94" s="94">
        <f>IF(I94=0,0,IF(ISNUMBER(MATCH(I94,'[2]DB'!$D$2:$D$201,1))=TRUE,MATCH(I94,'[2]DB'!$D$2:$D$201,1),0))</f>
        <v>43</v>
      </c>
      <c r="K94" s="96">
        <v>30</v>
      </c>
      <c r="L94" s="94">
        <f>IF(K94=0,0,IF(ISNUMBER(MATCH(K94,'[2]DB'!$E$2:$E$201,1))=TRUE,MATCH(K94,'[2]DB'!$E$2:$E$201,1),0))</f>
        <v>25</v>
      </c>
      <c r="M94" s="96" t="s">
        <v>302</v>
      </c>
      <c r="N94" s="97">
        <f>IF(ISNUMBER(MATCH(M94,'[2]DB'!$F$2:$F$201,-1))=TRUE,MATCH(M94,'[2]DB'!$F$2:$F$201,-1),0)</f>
        <v>29</v>
      </c>
      <c r="O94" s="98">
        <f t="shared" si="7"/>
        <v>138</v>
      </c>
    </row>
    <row r="95" spans="1:15" ht="15.75" thickBot="1" thickTop="1">
      <c r="A95" s="41" t="s">
        <v>303</v>
      </c>
      <c r="B95" s="42" t="s">
        <v>239</v>
      </c>
      <c r="C95" s="43">
        <v>2003</v>
      </c>
      <c r="D95" s="44" t="s">
        <v>86</v>
      </c>
      <c r="E95" s="13">
        <v>9.15</v>
      </c>
      <c r="F95" s="99">
        <f>IF(E95=0,0,IF(ISNUMBER(MATCH(E95,'[2]DB'!$B$2:$B$203,-1))=TRUE,MATCH(E95,'[2]DB'!$B$2:$B$203,-1),0))</f>
        <v>49</v>
      </c>
      <c r="G95" s="100"/>
      <c r="H95" s="99">
        <f>IF(G95=0,0,IF(ISNUMBER(MATCH(G95,'[2]DB'!$C$2:$C$233,1))=TRUE,MATCH(G95,'[2]DB'!$C$2:$C$233,1),0))</f>
        <v>0</v>
      </c>
      <c r="I95" s="13">
        <v>3.64</v>
      </c>
      <c r="J95" s="99">
        <f>IF(I95=0,0,IF(ISNUMBER(MATCH(I95,'[2]DB'!$D$2:$D$201,1))=TRUE,MATCH(I95,'[2]DB'!$D$2:$D$201,1),0))</f>
        <v>27</v>
      </c>
      <c r="K95" s="101">
        <v>29</v>
      </c>
      <c r="L95" s="99">
        <f>IF(K95=0,0,IF(ISNUMBER(MATCH(K95,'[2]DB'!$E$2:$E$201,1))=TRUE,MATCH(K95,'[2]DB'!$E$2:$E$201,1),0))</f>
        <v>23</v>
      </c>
      <c r="M95" s="101" t="s">
        <v>304</v>
      </c>
      <c r="N95" s="102">
        <f>IF(ISNUMBER(MATCH(M95,'[2]DB'!$F$2:$F$201,-1))=TRUE,MATCH(M95,'[2]DB'!$F$2:$F$201,-1),0)</f>
        <v>32</v>
      </c>
      <c r="O95" s="103">
        <f t="shared" si="7"/>
        <v>131</v>
      </c>
    </row>
    <row r="96" spans="1:15" ht="15.75" thickBot="1" thickTop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121" t="s">
        <v>30</v>
      </c>
      <c r="N96" s="122"/>
      <c r="O96" s="62">
        <f>SUM(O90:O94)</f>
        <v>843</v>
      </c>
    </row>
    <row r="97" spans="1:15" ht="15" thickTop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 ht="14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1:15" ht="15" thickBo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3"/>
      <c r="N99" s="61"/>
      <c r="O99" s="61"/>
    </row>
    <row r="100" spans="1:15" ht="15.75" thickBot="1" thickTop="1">
      <c r="A100" s="8" t="s">
        <v>2</v>
      </c>
      <c r="B100" s="8" t="s">
        <v>3</v>
      </c>
      <c r="C100" s="8" t="s">
        <v>4</v>
      </c>
      <c r="D100" s="8" t="s">
        <v>5</v>
      </c>
      <c r="E100" s="8" t="s">
        <v>6</v>
      </c>
      <c r="F100" s="8" t="s">
        <v>7</v>
      </c>
      <c r="G100" s="8" t="s">
        <v>8</v>
      </c>
      <c r="H100" s="8" t="s">
        <v>7</v>
      </c>
      <c r="I100" s="8" t="s">
        <v>9</v>
      </c>
      <c r="J100" s="8" t="s">
        <v>7</v>
      </c>
      <c r="K100" s="8" t="s">
        <v>10</v>
      </c>
      <c r="L100" s="8" t="s">
        <v>7</v>
      </c>
      <c r="M100" s="8" t="s">
        <v>180</v>
      </c>
      <c r="N100" s="8" t="s">
        <v>7</v>
      </c>
      <c r="O100" s="8" t="s">
        <v>12</v>
      </c>
    </row>
    <row r="101" spans="1:15" ht="15" thickTop="1">
      <c r="A101" s="9" t="s">
        <v>305</v>
      </c>
      <c r="B101" s="10" t="s">
        <v>306</v>
      </c>
      <c r="C101" s="11"/>
      <c r="D101" s="12" t="s">
        <v>307</v>
      </c>
      <c r="E101" s="16">
        <v>8.27</v>
      </c>
      <c r="F101" s="14">
        <f>IF(E101=0,0,IF(ISNUMBER(MATCH(E101,'[2]DB'!$B$2:$B$203,-1))=TRUE,MATCH(E101,'[2]DB'!$B$2:$B$203,-1),0))</f>
        <v>81</v>
      </c>
      <c r="G101" s="15"/>
      <c r="H101" s="14">
        <f>IF(G101=0,0,IF(ISNUMBER(MATCH(G101,'[2]DB'!$C$2:$C$233,1))=TRUE,MATCH(G101,'[2]DB'!$C$2:$C$233,1),0))</f>
        <v>0</v>
      </c>
      <c r="I101" s="89">
        <v>4.63</v>
      </c>
      <c r="J101" s="14">
        <f>IF(I101=0,0,IF(ISNUMBER(MATCH(I101,'[2]DB'!$D$2:$D$201,1))=TRUE,MATCH(I101,'[2]DB'!$D$2:$D$201,1),0))</f>
        <v>62</v>
      </c>
      <c r="K101" s="87">
        <v>51</v>
      </c>
      <c r="L101" s="14">
        <f>IF(K101=0,0,IF(ISNUMBER(MATCH(K101,'[2]DB'!$E$2:$E$201,1))=TRUE,MATCH(K101,'[2]DB'!$E$2:$E$201,1),0))</f>
        <v>67</v>
      </c>
      <c r="M101" s="69" t="s">
        <v>308</v>
      </c>
      <c r="N101" s="19">
        <f>IF(ISNUMBER(MATCH(M101,'[2]DB'!$F$2:$F$201,-1))=TRUE,MATCH(M101,'[2]DB'!$F$2:$F$201,-1),0)</f>
        <v>34</v>
      </c>
      <c r="O101" s="93">
        <f aca="true" t="shared" si="8" ref="O101:O106">SUM(F101,H101,J101,L101,N101)</f>
        <v>244</v>
      </c>
    </row>
    <row r="102" spans="1:15" ht="14.25">
      <c r="A102" s="21" t="s">
        <v>309</v>
      </c>
      <c r="B102" s="22" t="s">
        <v>310</v>
      </c>
      <c r="C102" s="23"/>
      <c r="D102" s="24" t="s">
        <v>307</v>
      </c>
      <c r="E102" s="25">
        <v>8.48</v>
      </c>
      <c r="F102" s="26">
        <f>IF(E102=0,0,IF(ISNUMBER(MATCH(E102,'[2]DB'!$B$2:$B$203,-1))=TRUE,MATCH(E102,'[2]DB'!$B$2:$B$203,-1),0))</f>
        <v>72</v>
      </c>
      <c r="G102" s="27"/>
      <c r="H102" s="26">
        <f>IF(G102=0,0,IF(ISNUMBER(MATCH(G102,'[2]DB'!$C$2:$C$233,1))=TRUE,MATCH(G102,'[2]DB'!$C$2:$C$233,1),0))</f>
        <v>0</v>
      </c>
      <c r="I102" s="25">
        <v>4.23</v>
      </c>
      <c r="J102" s="26">
        <f>IF(I102=0,0,IF(ISNUMBER(MATCH(I102,'[2]DB'!$D$2:$D$201,1))=TRUE,MATCH(I102,'[2]DB'!$D$2:$D$201,1),0))</f>
        <v>48</v>
      </c>
      <c r="K102" s="28">
        <v>29</v>
      </c>
      <c r="L102" s="26">
        <f>IF(K102=0,0,IF(ISNUMBER(MATCH(K102,'[2]DB'!$E$2:$E$201,1))=TRUE,MATCH(K102,'[2]DB'!$E$2:$E$201,1),0))</f>
        <v>23</v>
      </c>
      <c r="M102" s="28" t="s">
        <v>311</v>
      </c>
      <c r="N102" s="29">
        <f>IF(ISNUMBER(MATCH(M102,'[2]DB'!$F$2:$F$201,-1))=TRUE,MATCH(M102,'[2]DB'!$F$2:$F$201,-1),0)</f>
        <v>45</v>
      </c>
      <c r="O102" s="20">
        <f t="shared" si="8"/>
        <v>188</v>
      </c>
    </row>
    <row r="103" spans="1:15" ht="14.25">
      <c r="A103" s="21" t="s">
        <v>312</v>
      </c>
      <c r="B103" s="22" t="s">
        <v>264</v>
      </c>
      <c r="C103" s="23"/>
      <c r="D103" s="24" t="s">
        <v>307</v>
      </c>
      <c r="E103" s="25">
        <v>8.89</v>
      </c>
      <c r="F103" s="26">
        <f>IF(E103=0,0,IF(ISNUMBER(MATCH(E103,'[2]DB'!$B$2:$B$203,-1))=TRUE,MATCH(E103,'[2]DB'!$B$2:$B$203,-1),0))</f>
        <v>58</v>
      </c>
      <c r="G103" s="27"/>
      <c r="H103" s="26">
        <f>IF(G103=0,0,IF(ISNUMBER(MATCH(G103,'[2]DB'!$C$2:$C$233,1))=TRUE,MATCH(G103,'[2]DB'!$C$2:$C$233,1),0))</f>
        <v>0</v>
      </c>
      <c r="I103" s="25">
        <v>4.28</v>
      </c>
      <c r="J103" s="26">
        <f>IF(I103=0,0,IF(ISNUMBER(MATCH(I103,'[2]DB'!$D$2:$D$201,1))=TRUE,MATCH(I103,'[2]DB'!$D$2:$D$201,1),0))</f>
        <v>50</v>
      </c>
      <c r="K103" s="28">
        <v>29</v>
      </c>
      <c r="L103" s="26">
        <f>IF(K103=0,0,IF(ISNUMBER(MATCH(K103,'[2]DB'!$E$2:$E$201,1))=TRUE,MATCH(K103,'[2]DB'!$E$2:$E$201,1),0))</f>
        <v>23</v>
      </c>
      <c r="M103" s="28" t="s">
        <v>313</v>
      </c>
      <c r="N103" s="29">
        <f>IF(ISNUMBER(MATCH(M103,'[2]DB'!$F$2:$F$201,-1))=TRUE,MATCH(M103,'[2]DB'!$F$2:$F$201,-1),0)</f>
        <v>42</v>
      </c>
      <c r="O103" s="20">
        <f t="shared" si="8"/>
        <v>173</v>
      </c>
    </row>
    <row r="104" spans="1:15" ht="14.25">
      <c r="A104" s="21" t="s">
        <v>314</v>
      </c>
      <c r="B104" s="22" t="s">
        <v>210</v>
      </c>
      <c r="C104" s="23"/>
      <c r="D104" s="24" t="s">
        <v>307</v>
      </c>
      <c r="E104" s="25">
        <v>9.21</v>
      </c>
      <c r="F104" s="26">
        <f>IF(E104=0,0,IF(ISNUMBER(MATCH(E104,'[2]DB'!$B$2:$B$203,-1))=TRUE,MATCH(E104,'[2]DB'!$B$2:$B$203,-1),0))</f>
        <v>47</v>
      </c>
      <c r="G104" s="27"/>
      <c r="H104" s="26">
        <f>IF(G104=0,0,IF(ISNUMBER(MATCH(G104,'[2]DB'!$C$2:$C$233,1))=TRUE,MATCH(G104,'[2]DB'!$C$2:$C$233,1),0))</f>
        <v>0</v>
      </c>
      <c r="I104" s="52">
        <v>3.87</v>
      </c>
      <c r="J104" s="26">
        <f>IF(I104=0,0,IF(ISNUMBER(MATCH(I104,'[2]DB'!$D$2:$D$201,1))=TRUE,MATCH(I104,'[2]DB'!$D$2:$D$201,1),0))</f>
        <v>36</v>
      </c>
      <c r="K104" s="54">
        <v>26</v>
      </c>
      <c r="L104" s="26">
        <f>IF(K104=0,0,IF(ISNUMBER(MATCH(K104,'[2]DB'!$E$2:$E$201,1))=TRUE,MATCH(K104,'[2]DB'!$E$2:$E$201,1),0))</f>
        <v>17</v>
      </c>
      <c r="M104" s="53" t="s">
        <v>315</v>
      </c>
      <c r="N104" s="29">
        <f>IF(ISNUMBER(MATCH(M104,'[2]DB'!$F$2:$F$201,-1))=TRUE,MATCH(M104,'[2]DB'!$F$2:$F$201,-1),0)</f>
        <v>39</v>
      </c>
      <c r="O104" s="20">
        <f t="shared" si="8"/>
        <v>139</v>
      </c>
    </row>
    <row r="105" spans="1:15" ht="15" thickBot="1">
      <c r="A105" s="30" t="s">
        <v>316</v>
      </c>
      <c r="B105" s="31" t="s">
        <v>317</v>
      </c>
      <c r="C105" s="32"/>
      <c r="D105" s="33" t="s">
        <v>307</v>
      </c>
      <c r="E105" s="34">
        <v>9.58</v>
      </c>
      <c r="F105" s="94">
        <f>IF(E105=0,0,IF(ISNUMBER(MATCH(E105,'[2]DB'!$B$2:$B$203,-1))=TRUE,MATCH(E105,'[2]DB'!$B$2:$B$203,-1),0))</f>
        <v>37</v>
      </c>
      <c r="G105" s="95"/>
      <c r="H105" s="94">
        <f>IF(G105=0,0,IF(ISNUMBER(MATCH(G105,'[2]DB'!$C$2:$C$233,1))=TRUE,MATCH(G105,'[2]DB'!$C$2:$C$233,1),0))</f>
        <v>0</v>
      </c>
      <c r="I105" s="34">
        <v>3.47</v>
      </c>
      <c r="J105" s="94">
        <f>IF(I105=0,0,IF(ISNUMBER(MATCH(I105,'[2]DB'!$D$2:$D$201,1))=TRUE,MATCH(I105,'[2]DB'!$D$2:$D$201,1),0))</f>
        <v>21</v>
      </c>
      <c r="K105" s="96">
        <v>30</v>
      </c>
      <c r="L105" s="94">
        <f>IF(K105=0,0,IF(ISNUMBER(MATCH(K105,'[2]DB'!$E$2:$E$201,1))=TRUE,MATCH(K105,'[2]DB'!$E$2:$E$201,1),0))</f>
        <v>25</v>
      </c>
      <c r="M105" s="96" t="s">
        <v>318</v>
      </c>
      <c r="N105" s="97">
        <f>IF(ISNUMBER(MATCH(M105,'[2]DB'!$F$2:$F$201,-1))=TRUE,MATCH(M105,'[2]DB'!$F$2:$F$201,-1),0)</f>
        <v>47</v>
      </c>
      <c r="O105" s="98">
        <f t="shared" si="8"/>
        <v>130</v>
      </c>
    </row>
    <row r="106" spans="1:15" ht="15.75" thickBot="1" thickTop="1">
      <c r="A106" s="41" t="s">
        <v>319</v>
      </c>
      <c r="B106" s="42" t="s">
        <v>270</v>
      </c>
      <c r="C106" s="43"/>
      <c r="D106" s="44" t="s">
        <v>307</v>
      </c>
      <c r="E106" s="13">
        <v>9.96</v>
      </c>
      <c r="F106" s="99">
        <f>IF(E106=0,0,IF(ISNUMBER(MATCH(E106,'[2]DB'!$B$2:$B$203,-1))=TRUE,MATCH(E106,'[2]DB'!$B$2:$B$203,-1),0))</f>
        <v>28</v>
      </c>
      <c r="G106" s="100"/>
      <c r="H106" s="99">
        <f>IF(G106=0,0,IF(ISNUMBER(MATCH(G106,'[2]DB'!$C$2:$C$233,1))=TRUE,MATCH(G106,'[2]DB'!$C$2:$C$233,1),0))</f>
        <v>0</v>
      </c>
      <c r="I106" s="13"/>
      <c r="J106" s="99">
        <f>IF(I106=0,0,IF(ISNUMBER(MATCH(I106,'[2]DB'!$D$2:$D$201,1))=TRUE,MATCH(I106,'[2]DB'!$D$2:$D$201,1),0))</f>
        <v>0</v>
      </c>
      <c r="K106" s="101">
        <v>26</v>
      </c>
      <c r="L106" s="99">
        <f>IF(K106=0,0,IF(ISNUMBER(MATCH(K106,'[2]DB'!$E$2:$E$201,1))=TRUE,MATCH(K106,'[2]DB'!$E$2:$E$201,1),0))</f>
        <v>17</v>
      </c>
      <c r="M106" s="101" t="s">
        <v>320</v>
      </c>
      <c r="N106" s="102">
        <f>IF(ISNUMBER(MATCH(M106,'[2]DB'!$F$2:$F$201,-1))=TRUE,MATCH(M106,'[2]DB'!$F$2:$F$201,-1),0)</f>
        <v>25</v>
      </c>
      <c r="O106" s="103">
        <f t="shared" si="8"/>
        <v>70</v>
      </c>
    </row>
    <row r="107" spans="1:15" ht="15.75" thickBot="1" thickTop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121" t="s">
        <v>30</v>
      </c>
      <c r="N107" s="122"/>
      <c r="O107" s="62">
        <f>SUM(O101:O105)</f>
        <v>874</v>
      </c>
    </row>
    <row r="108" spans="1:15" ht="15.75" thickBot="1" thickTop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1:15" ht="15.75" thickBot="1" thickTop="1">
      <c r="A109" s="8" t="s">
        <v>2</v>
      </c>
      <c r="B109" s="8" t="s">
        <v>3</v>
      </c>
      <c r="C109" s="8" t="s">
        <v>4</v>
      </c>
      <c r="D109" s="8" t="s">
        <v>5</v>
      </c>
      <c r="E109" s="8" t="s">
        <v>6</v>
      </c>
      <c r="F109" s="8" t="s">
        <v>7</v>
      </c>
      <c r="G109" s="8" t="s">
        <v>8</v>
      </c>
      <c r="H109" s="8" t="s">
        <v>7</v>
      </c>
      <c r="I109" s="8" t="s">
        <v>9</v>
      </c>
      <c r="J109" s="8" t="s">
        <v>7</v>
      </c>
      <c r="K109" s="8" t="s">
        <v>10</v>
      </c>
      <c r="L109" s="8" t="s">
        <v>7</v>
      </c>
      <c r="M109" s="8" t="s">
        <v>180</v>
      </c>
      <c r="N109" s="8" t="s">
        <v>7</v>
      </c>
      <c r="O109" s="8" t="s">
        <v>12</v>
      </c>
    </row>
    <row r="110" spans="1:15" ht="15" thickTop="1">
      <c r="A110" s="9" t="s">
        <v>321</v>
      </c>
      <c r="B110" s="10" t="s">
        <v>322</v>
      </c>
      <c r="C110" s="11">
        <v>2003</v>
      </c>
      <c r="D110" s="12" t="s">
        <v>179</v>
      </c>
      <c r="E110" s="16">
        <v>8.34</v>
      </c>
      <c r="F110" s="14">
        <f>IF(E110=0,0,IF(ISNUMBER(MATCH(E110,'[2]DB'!$B$2:$B$203,-1))=TRUE,MATCH(E110,'[2]DB'!$B$2:$B$203,-1),0))</f>
        <v>79</v>
      </c>
      <c r="G110" s="15"/>
      <c r="H110" s="14">
        <f>IF(G110=0,0,IF(ISNUMBER(MATCH(G110,'[2]DB'!$C$2:$C$233,1))=TRUE,MATCH(G110,'[2]DB'!$C$2:$C$233,1),0))</f>
        <v>0</v>
      </c>
      <c r="I110" s="89">
        <v>5.02</v>
      </c>
      <c r="J110" s="14">
        <f>IF(I110=0,0,IF(ISNUMBER(MATCH(I110,'[2]DB'!$D$2:$D$201,1))=TRUE,MATCH(I110,'[2]DB'!$D$2:$D$201,1),0))</f>
        <v>74</v>
      </c>
      <c r="K110" s="87">
        <v>59</v>
      </c>
      <c r="L110" s="14">
        <f>IF(K110=0,0,IF(ISNUMBER(MATCH(K110,'[2]DB'!$E$2:$E$201,1))=TRUE,MATCH(K110,'[2]DB'!$E$2:$E$201,1),0))</f>
        <v>83</v>
      </c>
      <c r="M110" s="69" t="s">
        <v>323</v>
      </c>
      <c r="N110" s="19">
        <f>IF(ISNUMBER(MATCH(M110,'[2]DB'!$F$2:$F$201,-1))=TRUE,MATCH(M110,'[2]DB'!$F$2:$F$201,-1),0)</f>
        <v>77</v>
      </c>
      <c r="O110" s="93">
        <f aca="true" t="shared" si="9" ref="O110:O115">SUM(F110,H110,J110,L110,N110)</f>
        <v>313</v>
      </c>
    </row>
    <row r="111" spans="1:15" ht="14.25">
      <c r="A111" s="21" t="s">
        <v>324</v>
      </c>
      <c r="B111" s="22" t="s">
        <v>325</v>
      </c>
      <c r="C111" s="23">
        <v>2003</v>
      </c>
      <c r="D111" s="24" t="s">
        <v>179</v>
      </c>
      <c r="E111" s="25">
        <v>8.31</v>
      </c>
      <c r="F111" s="26">
        <f>IF(E111=0,0,IF(ISNUMBER(MATCH(E111,'[2]DB'!$B$2:$B$203,-1))=TRUE,MATCH(E111,'[2]DB'!$B$2:$B$203,-1),0))</f>
        <v>80</v>
      </c>
      <c r="G111" s="27"/>
      <c r="H111" s="26">
        <f>IF(G111=0,0,IF(ISNUMBER(MATCH(G111,'[2]DB'!$C$2:$C$233,1))=TRUE,MATCH(G111,'[2]DB'!$C$2:$C$233,1),0))</f>
        <v>0</v>
      </c>
      <c r="I111" s="52">
        <v>4.5</v>
      </c>
      <c r="J111" s="26">
        <f>IF(I111=0,0,IF(ISNUMBER(MATCH(I111,'[2]DB'!$D$2:$D$201,1))=TRUE,MATCH(I111,'[2]DB'!$D$2:$D$201,1),0))</f>
        <v>57</v>
      </c>
      <c r="K111" s="54">
        <v>39</v>
      </c>
      <c r="L111" s="26">
        <f>IF(K111=0,0,IF(ISNUMBER(MATCH(K111,'[2]DB'!$E$2:$E$201,1))=TRUE,MATCH(K111,'[2]DB'!$E$2:$E$201,1),0))</f>
        <v>43</v>
      </c>
      <c r="M111" s="53" t="s">
        <v>326</v>
      </c>
      <c r="N111" s="29">
        <f>IF(ISNUMBER(MATCH(M111,'[2]DB'!$F$2:$F$201,-1))=TRUE,MATCH(M111,'[2]DB'!$F$2:$F$201,-1),0)</f>
        <v>56</v>
      </c>
      <c r="O111" s="20">
        <f t="shared" si="9"/>
        <v>236</v>
      </c>
    </row>
    <row r="112" spans="1:15" ht="14.25">
      <c r="A112" s="21" t="s">
        <v>327</v>
      </c>
      <c r="B112" s="22" t="s">
        <v>317</v>
      </c>
      <c r="C112" s="23">
        <v>2003</v>
      </c>
      <c r="D112" s="24" t="s">
        <v>179</v>
      </c>
      <c r="E112" s="25">
        <v>8.51</v>
      </c>
      <c r="F112" s="26">
        <f>IF(E112=0,0,IF(ISNUMBER(MATCH(E112,'[2]DB'!$B$2:$B$203,-1))=TRUE,MATCH(E112,'[2]DB'!$B$2:$B$203,-1),0))</f>
        <v>71</v>
      </c>
      <c r="G112" s="27"/>
      <c r="H112" s="26">
        <f>IF(G112=0,0,IF(ISNUMBER(MATCH(G112,'[2]DB'!$C$2:$C$233,1))=TRUE,MATCH(G112,'[2]DB'!$C$2:$C$233,1),0))</f>
        <v>0</v>
      </c>
      <c r="I112" s="25">
        <v>4.94</v>
      </c>
      <c r="J112" s="26">
        <f>IF(I112=0,0,IF(ISNUMBER(MATCH(I112,'[2]DB'!$D$2:$D$201,1))=TRUE,MATCH(I112,'[2]DB'!$D$2:$D$201,1),0))</f>
        <v>72</v>
      </c>
      <c r="K112" s="28">
        <v>30</v>
      </c>
      <c r="L112" s="26">
        <f>IF(K112=0,0,IF(ISNUMBER(MATCH(K112,'[2]DB'!$E$2:$E$201,1))=TRUE,MATCH(K112,'[2]DB'!$E$2:$E$201,1),0))</f>
        <v>25</v>
      </c>
      <c r="M112" s="28" t="s">
        <v>328</v>
      </c>
      <c r="N112" s="29">
        <f>IF(ISNUMBER(MATCH(M112,'[2]DB'!$F$2:$F$201,-1))=TRUE,MATCH(M112,'[2]DB'!$F$2:$F$201,-1),0)</f>
        <v>49</v>
      </c>
      <c r="O112" s="20">
        <f t="shared" si="9"/>
        <v>217</v>
      </c>
    </row>
    <row r="113" spans="1:15" ht="14.25">
      <c r="A113" s="21" t="s">
        <v>329</v>
      </c>
      <c r="B113" s="22" t="s">
        <v>185</v>
      </c>
      <c r="C113" s="23">
        <v>2003</v>
      </c>
      <c r="D113" s="24" t="s">
        <v>179</v>
      </c>
      <c r="E113" s="25">
        <v>8.9</v>
      </c>
      <c r="F113" s="26">
        <f>IF(E113=0,0,IF(ISNUMBER(MATCH(E113,'[2]DB'!$B$2:$B$203,-1))=TRUE,MATCH(E113,'[2]DB'!$B$2:$B$203,-1),0))</f>
        <v>58</v>
      </c>
      <c r="G113" s="27"/>
      <c r="H113" s="26">
        <f>IF(G113=0,0,IF(ISNUMBER(MATCH(G113,'[2]DB'!$C$2:$C$233,1))=TRUE,MATCH(G113,'[2]DB'!$C$2:$C$233,1),0))</f>
        <v>0</v>
      </c>
      <c r="I113" s="25">
        <v>4.15</v>
      </c>
      <c r="J113" s="26">
        <f>IF(I113=0,0,IF(ISNUMBER(MATCH(I113,'[2]DB'!$D$2:$D$201,1))=TRUE,MATCH(I113,'[2]DB'!$D$2:$D$201,1),0))</f>
        <v>46</v>
      </c>
      <c r="K113" s="28">
        <v>44</v>
      </c>
      <c r="L113" s="26">
        <f>IF(K113=0,0,IF(ISNUMBER(MATCH(K113,'[2]DB'!$E$2:$E$201,1))=TRUE,MATCH(K113,'[2]DB'!$E$2:$E$201,1),0))</f>
        <v>53</v>
      </c>
      <c r="M113" s="28" t="s">
        <v>330</v>
      </c>
      <c r="N113" s="29">
        <f>IF(ISNUMBER(MATCH(M113,'[2]DB'!$F$2:$F$201,-1))=TRUE,MATCH(M113,'[2]DB'!$F$2:$F$201,-1),0)</f>
        <v>33</v>
      </c>
      <c r="O113" s="20">
        <f t="shared" si="9"/>
        <v>190</v>
      </c>
    </row>
    <row r="114" spans="1:15" ht="15" thickBot="1">
      <c r="A114" s="30" t="s">
        <v>331</v>
      </c>
      <c r="B114" s="31" t="s">
        <v>332</v>
      </c>
      <c r="C114" s="32">
        <v>2003</v>
      </c>
      <c r="D114" s="33" t="s">
        <v>179</v>
      </c>
      <c r="E114" s="34">
        <v>8.75</v>
      </c>
      <c r="F114" s="94">
        <f>IF(E114=0,0,IF(ISNUMBER(MATCH(E114,'[2]DB'!$B$2:$B$203,-1))=TRUE,MATCH(E114,'[2]DB'!$B$2:$B$203,-1),0))</f>
        <v>63</v>
      </c>
      <c r="G114" s="95"/>
      <c r="H114" s="94">
        <f>IF(G114=0,0,IF(ISNUMBER(MATCH(G114,'[2]DB'!$C$2:$C$233,1))=TRUE,MATCH(G114,'[2]DB'!$C$2:$C$233,1),0))</f>
        <v>0</v>
      </c>
      <c r="I114" s="34">
        <v>4.02</v>
      </c>
      <c r="J114" s="94">
        <f>IF(I114=0,0,IF(ISNUMBER(MATCH(I114,'[2]DB'!$D$2:$D$201,1))=TRUE,MATCH(I114,'[2]DB'!$D$2:$D$201,1),0))</f>
        <v>41</v>
      </c>
      <c r="K114" s="96">
        <v>44</v>
      </c>
      <c r="L114" s="94">
        <f>IF(K114=0,0,IF(ISNUMBER(MATCH(K114,'[2]DB'!$E$2:$E$201,1))=TRUE,MATCH(K114,'[2]DB'!$E$2:$E$201,1),0))</f>
        <v>53</v>
      </c>
      <c r="M114" s="96" t="s">
        <v>333</v>
      </c>
      <c r="N114" s="97">
        <f>IF(ISNUMBER(MATCH(M114,'[2]DB'!$F$2:$F$201,-1))=TRUE,MATCH(M114,'[2]DB'!$F$2:$F$201,-1),0)</f>
        <v>27</v>
      </c>
      <c r="O114" s="98">
        <f t="shared" si="9"/>
        <v>184</v>
      </c>
    </row>
    <row r="115" spans="1:15" ht="15.75" thickBot="1" thickTop="1">
      <c r="A115" s="41" t="s">
        <v>334</v>
      </c>
      <c r="B115" s="42" t="s">
        <v>207</v>
      </c>
      <c r="C115" s="43">
        <v>2004</v>
      </c>
      <c r="D115" s="44" t="s">
        <v>179</v>
      </c>
      <c r="E115" s="13">
        <v>8.95</v>
      </c>
      <c r="F115" s="99">
        <f>IF(E115=0,0,IF(ISNUMBER(MATCH(E115,'[2]DB'!$B$2:$B$203,-1))=TRUE,MATCH(E115,'[2]DB'!$B$2:$B$203,-1),0))</f>
        <v>56</v>
      </c>
      <c r="G115" s="100"/>
      <c r="H115" s="99">
        <f>IF(G115=0,0,IF(ISNUMBER(MATCH(G115,'[2]DB'!$C$2:$C$233,1))=TRUE,MATCH(G115,'[2]DB'!$C$2:$C$233,1),0))</f>
        <v>0</v>
      </c>
      <c r="I115" s="13">
        <v>4.6</v>
      </c>
      <c r="J115" s="99">
        <f>IF(I115=0,0,IF(ISNUMBER(MATCH(I115,'[2]DB'!$D$2:$D$201,1))=TRUE,MATCH(I115,'[2]DB'!$D$2:$D$201,1),0))</f>
        <v>61</v>
      </c>
      <c r="K115" s="101">
        <v>49</v>
      </c>
      <c r="L115" s="99">
        <f>IF(K115=0,0,IF(ISNUMBER(MATCH(K115,'[2]DB'!$E$2:$E$201,1))=TRUE,MATCH(K115,'[2]DB'!$E$2:$E$201,1),0))</f>
        <v>63</v>
      </c>
      <c r="M115" s="101"/>
      <c r="N115" s="102">
        <f>IF(ISNUMBER(MATCH(M115,'[2]DB'!$F$2:$F$201,-1))=TRUE,MATCH(M115,'[2]DB'!$F$2:$F$201,-1),0)</f>
        <v>0</v>
      </c>
      <c r="O115" s="103">
        <f t="shared" si="9"/>
        <v>180</v>
      </c>
    </row>
    <row r="116" spans="1:15" ht="15.75" thickBot="1" thickTop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121" t="s">
        <v>30</v>
      </c>
      <c r="N116" s="122"/>
      <c r="O116" s="62">
        <f>SUM(O110:O114)</f>
        <v>1140</v>
      </c>
    </row>
    <row r="117" ht="15" thickTop="1"/>
  </sheetData>
  <sheetProtection/>
  <mergeCells count="10">
    <mergeCell ref="M87:N87"/>
    <mergeCell ref="M96:N96"/>
    <mergeCell ref="M107:N107"/>
    <mergeCell ref="M116:N116"/>
    <mergeCell ref="M20:N20"/>
    <mergeCell ref="M29:N29"/>
    <mergeCell ref="M42:N42"/>
    <mergeCell ref="M51:N51"/>
    <mergeCell ref="M60:N60"/>
    <mergeCell ref="M74:N7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Wróblewski</dc:creator>
  <cp:keywords/>
  <dc:description/>
  <cp:lastModifiedBy>Paweł Wróblewski</cp:lastModifiedBy>
  <dcterms:created xsi:type="dcterms:W3CDTF">2016-05-12T11:49:23Z</dcterms:created>
  <dcterms:modified xsi:type="dcterms:W3CDTF">2016-05-13T07:56:14Z</dcterms:modified>
  <cp:category/>
  <cp:version/>
  <cp:contentType/>
  <cp:contentStatus/>
</cp:coreProperties>
</file>