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65" activeTab="5"/>
  </bookViews>
  <sheets>
    <sheet name="SP d" sheetId="1" r:id="rId1"/>
    <sheet name="SP ch" sheetId="2" r:id="rId2"/>
    <sheet name="GM d" sheetId="3" r:id="rId3"/>
    <sheet name="GM ch" sheetId="4" r:id="rId4"/>
    <sheet name="SPP d" sheetId="5" r:id="rId5"/>
    <sheet name="SPP ch" sheetId="6" r:id="rId6"/>
  </sheets>
  <definedNames/>
  <calcPr fullCalcOnLoad="1"/>
</workbook>
</file>

<file path=xl/sharedStrings.xml><?xml version="1.0" encoding="utf-8"?>
<sst xmlns="http://schemas.openxmlformats.org/spreadsheetml/2006/main" count="1211" uniqueCount="541">
  <si>
    <t>lp</t>
  </si>
  <si>
    <t>imię</t>
  </si>
  <si>
    <t>nazwisko</t>
  </si>
  <si>
    <t>rocznik</t>
  </si>
  <si>
    <t>szkoła</t>
  </si>
  <si>
    <t>PK</t>
  </si>
  <si>
    <t>miejsce</t>
  </si>
  <si>
    <t>punkty</t>
  </si>
  <si>
    <t xml:space="preserve">Karolina </t>
  </si>
  <si>
    <t>Wolska</t>
  </si>
  <si>
    <t>ZS Stare Bogaczowice</t>
  </si>
  <si>
    <t>Natalia</t>
  </si>
  <si>
    <t>Grochalska</t>
  </si>
  <si>
    <t>SP Smolnik</t>
  </si>
  <si>
    <t>Agnieszka</t>
  </si>
  <si>
    <t>Wojtowicz</t>
  </si>
  <si>
    <t>SP 2 Nowa Ruda</t>
  </si>
  <si>
    <t>SP 6 Kłodzko</t>
  </si>
  <si>
    <t>Monika</t>
  </si>
  <si>
    <t>Lasota</t>
  </si>
  <si>
    <t>SSP 72 Wrocław</t>
  </si>
  <si>
    <t>Nikola</t>
  </si>
  <si>
    <t>Derdacka</t>
  </si>
  <si>
    <t>ZSS 5 Boguszów Gorce</t>
  </si>
  <si>
    <t>Zuzanna</t>
  </si>
  <si>
    <t>Raszczyk</t>
  </si>
  <si>
    <t>SP 46 Wrocław</t>
  </si>
  <si>
    <t>Roksana</t>
  </si>
  <si>
    <t>Zawisza</t>
  </si>
  <si>
    <t>SP 1 Polkowice</t>
  </si>
  <si>
    <t>Oliwia</t>
  </si>
  <si>
    <t>Wojciechowska</t>
  </si>
  <si>
    <t>SP 12 Wałbrzych</t>
  </si>
  <si>
    <t>Aleksandra</t>
  </si>
  <si>
    <t>Łączna</t>
  </si>
  <si>
    <t>SP 7 Lubin</t>
  </si>
  <si>
    <t>Andżelika</t>
  </si>
  <si>
    <t>Waszkiewicz</t>
  </si>
  <si>
    <t>SP 9 Dzierżoniów</t>
  </si>
  <si>
    <t>Majchrzak</t>
  </si>
  <si>
    <t>SP 28 Wałbrzych</t>
  </si>
  <si>
    <t>Klaudia</t>
  </si>
  <si>
    <t>Stecyk</t>
  </si>
  <si>
    <t>SP 6 Nowa Ruda</t>
  </si>
  <si>
    <t>Katarzyna</t>
  </si>
  <si>
    <t>Kasprowicz</t>
  </si>
  <si>
    <t>MSP Jedlina Zdrój</t>
  </si>
  <si>
    <t>Dagmara</t>
  </si>
  <si>
    <t>Bogucka</t>
  </si>
  <si>
    <t>Miejska SP Jedlina Zdrój</t>
  </si>
  <si>
    <t>Walat</t>
  </si>
  <si>
    <t>Joanna</t>
  </si>
  <si>
    <t>Ziomek</t>
  </si>
  <si>
    <t>Patrycja</t>
  </si>
  <si>
    <t>Petrowska</t>
  </si>
  <si>
    <t>Angelika</t>
  </si>
  <si>
    <t>Rubin</t>
  </si>
  <si>
    <t>Michalczyk</t>
  </si>
  <si>
    <t>Kamila</t>
  </si>
  <si>
    <t>Pryk</t>
  </si>
  <si>
    <t>Machyńska</t>
  </si>
  <si>
    <t>Janik</t>
  </si>
  <si>
    <t>Wiktoria</t>
  </si>
  <si>
    <t>Maj</t>
  </si>
  <si>
    <t>Wirginia</t>
  </si>
  <si>
    <t>Szymczyk</t>
  </si>
  <si>
    <t>Wioletta</t>
  </si>
  <si>
    <t>Bejda</t>
  </si>
  <si>
    <t>Felke</t>
  </si>
  <si>
    <t>Dorota</t>
  </si>
  <si>
    <t>Rachwalska</t>
  </si>
  <si>
    <t>Maria</t>
  </si>
  <si>
    <t>Wachowska</t>
  </si>
  <si>
    <t>Daria</t>
  </si>
  <si>
    <t>Wojnar</t>
  </si>
  <si>
    <t>Ola</t>
  </si>
  <si>
    <t>Kaniak</t>
  </si>
  <si>
    <t>Kawula</t>
  </si>
  <si>
    <t>Kunecka</t>
  </si>
  <si>
    <t>Jarosz</t>
  </si>
  <si>
    <t>Domańska</t>
  </si>
  <si>
    <t>Paulina</t>
  </si>
  <si>
    <t>Mardaus</t>
  </si>
  <si>
    <t xml:space="preserve">Sabina </t>
  </si>
  <si>
    <t>Bachmatiuk</t>
  </si>
  <si>
    <t>Małgorzata</t>
  </si>
  <si>
    <t>Zielińska</t>
  </si>
  <si>
    <t>Cekała</t>
  </si>
  <si>
    <t>Dominika</t>
  </si>
  <si>
    <t>Witkowska</t>
  </si>
  <si>
    <t>Kmiecik</t>
  </si>
  <si>
    <t>Winnicka</t>
  </si>
  <si>
    <t>Kinga</t>
  </si>
  <si>
    <t>Graczyk</t>
  </si>
  <si>
    <t>Jagoda</t>
  </si>
  <si>
    <t>Frenkiel</t>
  </si>
  <si>
    <t>Agata</t>
  </si>
  <si>
    <t>Bartosik</t>
  </si>
  <si>
    <t>Milena</t>
  </si>
  <si>
    <t>Zając</t>
  </si>
  <si>
    <t>Apolonia</t>
  </si>
  <si>
    <t>Szczurkowska</t>
  </si>
  <si>
    <t>Marta</t>
  </si>
  <si>
    <t>Drynicz</t>
  </si>
  <si>
    <t>Adrianna</t>
  </si>
  <si>
    <t>Aman</t>
  </si>
  <si>
    <t>Wojtal</t>
  </si>
  <si>
    <t>Martyna</t>
  </si>
  <si>
    <t>Ryznar</t>
  </si>
  <si>
    <t>Marynowska</t>
  </si>
  <si>
    <t>Malanowska</t>
  </si>
  <si>
    <t>Krych</t>
  </si>
  <si>
    <t>Kośmińska</t>
  </si>
  <si>
    <t>Łukasz</t>
  </si>
  <si>
    <t>Winiarski</t>
  </si>
  <si>
    <t>SP 19 Wałbrzych</t>
  </si>
  <si>
    <t>Krzysztof</t>
  </si>
  <si>
    <t>Bujalski</t>
  </si>
  <si>
    <t>Paweł</t>
  </si>
  <si>
    <t>Przewięda</t>
  </si>
  <si>
    <t>SP 1 Szklarska Poręba</t>
  </si>
  <si>
    <t>Filip</t>
  </si>
  <si>
    <t>Helta</t>
  </si>
  <si>
    <t>SP1 Boguszów Gorce</t>
  </si>
  <si>
    <t>Przemysław</t>
  </si>
  <si>
    <t>Kopacz</t>
  </si>
  <si>
    <t>Rafał</t>
  </si>
  <si>
    <t>Czarnecki</t>
  </si>
  <si>
    <t>ZSS Boguszów Gorce</t>
  </si>
  <si>
    <t>Oskar</t>
  </si>
  <si>
    <t>Kurpiewski</t>
  </si>
  <si>
    <t>ZSP Wambierzyce</t>
  </si>
  <si>
    <t>SP Jaworzyna Śląska</t>
  </si>
  <si>
    <t>Kapera</t>
  </si>
  <si>
    <t>SP 26 Wałbrzych</t>
  </si>
  <si>
    <t>Dominik</t>
  </si>
  <si>
    <t>Gałat</t>
  </si>
  <si>
    <t>Igor</t>
  </si>
  <si>
    <t>Szwagrzyk</t>
  </si>
  <si>
    <t>Omar</t>
  </si>
  <si>
    <t>Salloum</t>
  </si>
  <si>
    <t>Kamil</t>
  </si>
  <si>
    <t>Sikorski</t>
  </si>
  <si>
    <t>Bartek</t>
  </si>
  <si>
    <t>Szojda</t>
  </si>
  <si>
    <t>Kaczmarczyk</t>
  </si>
  <si>
    <t>Żakowicz</t>
  </si>
  <si>
    <t>SP 5 Szklarska Poręba</t>
  </si>
  <si>
    <t>SZS Złoty Stok</t>
  </si>
  <si>
    <t>Pieśkiewicz</t>
  </si>
  <si>
    <t>Grzegorz</t>
  </si>
  <si>
    <t>Dobroń</t>
  </si>
  <si>
    <t>Tomasz</t>
  </si>
  <si>
    <t>Lipiński</t>
  </si>
  <si>
    <t>Michał</t>
  </si>
  <si>
    <t>Iwaszków</t>
  </si>
  <si>
    <t>Karol</t>
  </si>
  <si>
    <t>Chmielowiec</t>
  </si>
  <si>
    <t>Skibiński</t>
  </si>
  <si>
    <t>SpP 10 Bielawa</t>
  </si>
  <si>
    <t>Sebastian</t>
  </si>
  <si>
    <t>Pleszkun</t>
  </si>
  <si>
    <t>Chudzia</t>
  </si>
  <si>
    <t>ZSP 2 Ząbkowice Śląskie</t>
  </si>
  <si>
    <t>Zoleb</t>
  </si>
  <si>
    <t>SP 10 Bielawa</t>
  </si>
  <si>
    <t>Wojciech</t>
  </si>
  <si>
    <t>Kubiela</t>
  </si>
  <si>
    <t>SP 6 Wałbrzych</t>
  </si>
  <si>
    <t>Dawid</t>
  </si>
  <si>
    <t>Michalak</t>
  </si>
  <si>
    <t xml:space="preserve">Marcin </t>
  </si>
  <si>
    <t>Bzdziuch</t>
  </si>
  <si>
    <t>Surwiło</t>
  </si>
  <si>
    <t>Czemarmazowicz</t>
  </si>
  <si>
    <t>Bartosz</t>
  </si>
  <si>
    <t>Bieńkowski</t>
  </si>
  <si>
    <t>Mikołaj</t>
  </si>
  <si>
    <t>Cygan</t>
  </si>
  <si>
    <t>Otorowski</t>
  </si>
  <si>
    <t xml:space="preserve">Jacek </t>
  </si>
  <si>
    <t>Wszół</t>
  </si>
  <si>
    <t>Piotr</t>
  </si>
  <si>
    <t>Wilk</t>
  </si>
  <si>
    <t>Konrad</t>
  </si>
  <si>
    <t>Psonak</t>
  </si>
  <si>
    <t>Kołodziejek</t>
  </si>
  <si>
    <t>Miszkiewicz</t>
  </si>
  <si>
    <t>Jonatan</t>
  </si>
  <si>
    <t>Przygodzki</t>
  </si>
  <si>
    <t>Kałwak</t>
  </si>
  <si>
    <t>Bochenek</t>
  </si>
  <si>
    <t>Brysiak</t>
  </si>
  <si>
    <t>Adam</t>
  </si>
  <si>
    <t>Pietrzak</t>
  </si>
  <si>
    <t>Adrian</t>
  </si>
  <si>
    <t>Partyka</t>
  </si>
  <si>
    <t xml:space="preserve">Wojciech </t>
  </si>
  <si>
    <t>Wasylik</t>
  </si>
  <si>
    <t>Jakub</t>
  </si>
  <si>
    <t>Dąbrowski</t>
  </si>
  <si>
    <t>Damian</t>
  </si>
  <si>
    <t>Irwan</t>
  </si>
  <si>
    <t>Urbański</t>
  </si>
  <si>
    <t>Mateusz</t>
  </si>
  <si>
    <t>Majka</t>
  </si>
  <si>
    <t>Stadnik</t>
  </si>
  <si>
    <t>Chomicz</t>
  </si>
  <si>
    <t>Brendon</t>
  </si>
  <si>
    <t>Grajewski</t>
  </si>
  <si>
    <t>Daniel</t>
  </si>
  <si>
    <t>Nowakowski</t>
  </si>
  <si>
    <t>Cieśla</t>
  </si>
  <si>
    <t>Bartłomiej</t>
  </si>
  <si>
    <t>Janiszyn</t>
  </si>
  <si>
    <t>Deręgowski</t>
  </si>
  <si>
    <t>Jędrzej</t>
  </si>
  <si>
    <t>Rajewski</t>
  </si>
  <si>
    <t>Seweryn</t>
  </si>
  <si>
    <t>Patryk</t>
  </si>
  <si>
    <t>Matyga</t>
  </si>
  <si>
    <t>Gracjan</t>
  </si>
  <si>
    <t>Szkwarek</t>
  </si>
  <si>
    <t>Jeremiejko</t>
  </si>
  <si>
    <t>Stram</t>
  </si>
  <si>
    <t>Gorlach</t>
  </si>
  <si>
    <t>Zaremba</t>
  </si>
  <si>
    <t>Zaboronek</t>
  </si>
  <si>
    <t>Pańkowski</t>
  </si>
  <si>
    <t>Kołodziej</t>
  </si>
  <si>
    <t>Wierzbicki</t>
  </si>
  <si>
    <t>Kupczak</t>
  </si>
  <si>
    <t>Radecki</t>
  </si>
  <si>
    <t>Mielnik</t>
  </si>
  <si>
    <t>Witkowski</t>
  </si>
  <si>
    <t>Mariusz</t>
  </si>
  <si>
    <t>Siemieradzki</t>
  </si>
  <si>
    <t>Chyliński</t>
  </si>
  <si>
    <t>Korzeniowski</t>
  </si>
  <si>
    <t>Cichoń</t>
  </si>
  <si>
    <t>Kolasa</t>
  </si>
  <si>
    <t>Kurczab</t>
  </si>
  <si>
    <t>Szmelter</t>
  </si>
  <si>
    <t>Maciej</t>
  </si>
  <si>
    <t>Iwona</t>
  </si>
  <si>
    <t>GM Ząbkowice Śląskie</t>
  </si>
  <si>
    <t xml:space="preserve">Anna </t>
  </si>
  <si>
    <t>Pawlik</t>
  </si>
  <si>
    <t>PG 2 Ludwikowice</t>
  </si>
  <si>
    <t>Wojtas</t>
  </si>
  <si>
    <t>GM 1 Jaworzyna Śląska</t>
  </si>
  <si>
    <t>GM 1 Nowa Ruda</t>
  </si>
  <si>
    <t>Justyna</t>
  </si>
  <si>
    <t>Duda</t>
  </si>
  <si>
    <t>Eusterowicz</t>
  </si>
  <si>
    <t>Marlena</t>
  </si>
  <si>
    <t>Przewęda</t>
  </si>
  <si>
    <t>Kozłowska</t>
  </si>
  <si>
    <t>GM 2 Lubin</t>
  </si>
  <si>
    <t>Hukiewicz</t>
  </si>
  <si>
    <t>PG 6 Wałbrzych</t>
  </si>
  <si>
    <t>Dubieniecka</t>
  </si>
  <si>
    <t>GM 1 Lubań</t>
  </si>
  <si>
    <t xml:space="preserve">Kamila </t>
  </si>
  <si>
    <t>Szewczyk</t>
  </si>
  <si>
    <t>GM 2 Kamienna Góra</t>
  </si>
  <si>
    <t>Silarska</t>
  </si>
  <si>
    <t>GM Jedlina Zdrój</t>
  </si>
  <si>
    <t>Kwiecińska</t>
  </si>
  <si>
    <t>PGM 9 Wałbrzych</t>
  </si>
  <si>
    <t>Żukowska</t>
  </si>
  <si>
    <t>Urszula</t>
  </si>
  <si>
    <t>Czarnecka</t>
  </si>
  <si>
    <t>NGSN Wałbrzych</t>
  </si>
  <si>
    <t>PG 1 Wałbrzych</t>
  </si>
  <si>
    <t>Jarosławska</t>
  </si>
  <si>
    <t>GM Pisarzowice</t>
  </si>
  <si>
    <t>Niemiec</t>
  </si>
  <si>
    <t>GM Kamieniec Ząbkowicki</t>
  </si>
  <si>
    <t>Stelmach</t>
  </si>
  <si>
    <t>PGM 11 Wałbrzych</t>
  </si>
  <si>
    <t>Maja</t>
  </si>
  <si>
    <t>Pokora</t>
  </si>
  <si>
    <t>PG 2 Ząbkowice Śląskie</t>
  </si>
  <si>
    <t>Nalepa</t>
  </si>
  <si>
    <t>GM SMS Szklarska Poręba</t>
  </si>
  <si>
    <t>Cieślińska</t>
  </si>
  <si>
    <t>Barczyk</t>
  </si>
  <si>
    <t>Pasek</t>
  </si>
  <si>
    <t>Studzińska</t>
  </si>
  <si>
    <t>Gregor</t>
  </si>
  <si>
    <t>Karpińska</t>
  </si>
  <si>
    <t>Rupa</t>
  </si>
  <si>
    <t xml:space="preserve">Sylwia </t>
  </si>
  <si>
    <t>Popardowska</t>
  </si>
  <si>
    <t>Kusiak</t>
  </si>
  <si>
    <t>Lechwer</t>
  </si>
  <si>
    <t>Sara</t>
  </si>
  <si>
    <t>Stitou</t>
  </si>
  <si>
    <t>Jaszewska</t>
  </si>
  <si>
    <t>Łucja</t>
  </si>
  <si>
    <t>Maklak</t>
  </si>
  <si>
    <t>Bernaś</t>
  </si>
  <si>
    <t>Brudziński</t>
  </si>
  <si>
    <t>GM Janowice</t>
  </si>
  <si>
    <t>Mickiewicz</t>
  </si>
  <si>
    <t>GM 5 Bielawa</t>
  </si>
  <si>
    <t>Szymon</t>
  </si>
  <si>
    <t>Zagórski</t>
  </si>
  <si>
    <t>GM 1 Złotoryja</t>
  </si>
  <si>
    <t>Władysław</t>
  </si>
  <si>
    <t>Androsz</t>
  </si>
  <si>
    <t>GP Kamieniec Ząbkowicki</t>
  </si>
  <si>
    <t>Pytka</t>
  </si>
  <si>
    <t>GM 2 Chojnów</t>
  </si>
  <si>
    <t>Dubieniecki</t>
  </si>
  <si>
    <t>Radosław</t>
  </si>
  <si>
    <t>Sołtys</t>
  </si>
  <si>
    <t>Wolski</t>
  </si>
  <si>
    <t>Rembiasz</t>
  </si>
  <si>
    <t>PG 7 Wałbrzych</t>
  </si>
  <si>
    <t>GM Sobótka</t>
  </si>
  <si>
    <t>Wiśniewski</t>
  </si>
  <si>
    <t>Bartkowski</t>
  </si>
  <si>
    <t>Czapla</t>
  </si>
  <si>
    <t>ZSF SGMK Wałbrzych</t>
  </si>
  <si>
    <t>GM przy ZSRZA Jelenia Góra</t>
  </si>
  <si>
    <t>Grabowski</t>
  </si>
  <si>
    <t>Szymczuk</t>
  </si>
  <si>
    <t>Korba</t>
  </si>
  <si>
    <t>Miłosz</t>
  </si>
  <si>
    <t>Podgórski</t>
  </si>
  <si>
    <t>GM Żarów</t>
  </si>
  <si>
    <t>Marcin</t>
  </si>
  <si>
    <t>Gibki</t>
  </si>
  <si>
    <t>Jaremko</t>
  </si>
  <si>
    <t>GM 2 Świebodzice</t>
  </si>
  <si>
    <t>Kowalski</t>
  </si>
  <si>
    <t>GM Bolków</t>
  </si>
  <si>
    <t>Kluska</t>
  </si>
  <si>
    <t>Fedyk</t>
  </si>
  <si>
    <t>Machynia</t>
  </si>
  <si>
    <t>GM ZSO 1 Jelenia Góra</t>
  </si>
  <si>
    <t>Dynerowicz</t>
  </si>
  <si>
    <t>Źyłak</t>
  </si>
  <si>
    <t>Piwowarski</t>
  </si>
  <si>
    <t>Furmanek</t>
  </si>
  <si>
    <t>Kosal</t>
  </si>
  <si>
    <t>Czajkowski</t>
  </si>
  <si>
    <t>Artur</t>
  </si>
  <si>
    <t>Miastkowski</t>
  </si>
  <si>
    <t>Bębenek</t>
  </si>
  <si>
    <t>Amadeusz</t>
  </si>
  <si>
    <t>Mikołajczyk</t>
  </si>
  <si>
    <t>Suchecki</t>
  </si>
  <si>
    <t>Hyra</t>
  </si>
  <si>
    <t>Jaskórzyński</t>
  </si>
  <si>
    <t>Gurguł</t>
  </si>
  <si>
    <t>Kacper</t>
  </si>
  <si>
    <t>Jaworski</t>
  </si>
  <si>
    <t>Bloch</t>
  </si>
  <si>
    <t>Goch</t>
  </si>
  <si>
    <t>Przybylski</t>
  </si>
  <si>
    <t>Świerk</t>
  </si>
  <si>
    <t>Dzielnicki</t>
  </si>
  <si>
    <t>Mazurek</t>
  </si>
  <si>
    <t>Cymbałko</t>
  </si>
  <si>
    <t>Gręda</t>
  </si>
  <si>
    <t>Mokrzycki</t>
  </si>
  <si>
    <t>Marek</t>
  </si>
  <si>
    <t>Dudziak</t>
  </si>
  <si>
    <t>Rudnicki</t>
  </si>
  <si>
    <t>Ireneusz</t>
  </si>
  <si>
    <t>Filipowicz</t>
  </si>
  <si>
    <t>Żdan</t>
  </si>
  <si>
    <t>Skiba</t>
  </si>
  <si>
    <t>Dziwiński</t>
  </si>
  <si>
    <t>Dobrzański</t>
  </si>
  <si>
    <t>Kozioł</t>
  </si>
  <si>
    <t>Jacek</t>
  </si>
  <si>
    <t>Kirklo</t>
  </si>
  <si>
    <t>Kościelniak</t>
  </si>
  <si>
    <t>Dudziński</t>
  </si>
  <si>
    <t>Kałużny</t>
  </si>
  <si>
    <t>Tarnecki</t>
  </si>
  <si>
    <t>Cezary</t>
  </si>
  <si>
    <t>Suder</t>
  </si>
  <si>
    <t>Kotek</t>
  </si>
  <si>
    <t>Anna</t>
  </si>
  <si>
    <t>Kuniej</t>
  </si>
  <si>
    <t>LO Złotoryja</t>
  </si>
  <si>
    <t>Guz</t>
  </si>
  <si>
    <t>II LO Dzierżoniów</t>
  </si>
  <si>
    <t>Piotrowska</t>
  </si>
  <si>
    <t>LO Kamienna Góra</t>
  </si>
  <si>
    <t>Kowalczyk</t>
  </si>
  <si>
    <t>ZS 22 Wrocław</t>
  </si>
  <si>
    <t xml:space="preserve">Monika </t>
  </si>
  <si>
    <t>Brzeżna</t>
  </si>
  <si>
    <t>ZS 4 Wałbrzych</t>
  </si>
  <si>
    <t>Każmierczak</t>
  </si>
  <si>
    <t>II LO Wałbrzych</t>
  </si>
  <si>
    <t>Rybczyńska</t>
  </si>
  <si>
    <t>ZSP im.AM Lubań</t>
  </si>
  <si>
    <t>Paula</t>
  </si>
  <si>
    <t>Bator</t>
  </si>
  <si>
    <t>ZSO 1 Jelenia Góra</t>
  </si>
  <si>
    <t>ZS 7 Wałbrzych</t>
  </si>
  <si>
    <t>Mariola</t>
  </si>
  <si>
    <t>Tur</t>
  </si>
  <si>
    <t xml:space="preserve">Dominika </t>
  </si>
  <si>
    <t>Łabuda</t>
  </si>
  <si>
    <t xml:space="preserve">Martyna </t>
  </si>
  <si>
    <t>Osiecka</t>
  </si>
  <si>
    <t>ZSZiO Kamienna Góra</t>
  </si>
  <si>
    <t>Żeliszewska</t>
  </si>
  <si>
    <t>I LO Lubin</t>
  </si>
  <si>
    <t>Jałocha</t>
  </si>
  <si>
    <t>ZSO SMS Szklarska Poręba</t>
  </si>
  <si>
    <t>Zapałowska</t>
  </si>
  <si>
    <t>ZSP 10 Wałbrzych</t>
  </si>
  <si>
    <t>Poręba</t>
  </si>
  <si>
    <t>Tylek</t>
  </si>
  <si>
    <t>Laura</t>
  </si>
  <si>
    <t>Kielar</t>
  </si>
  <si>
    <t>Błażków</t>
  </si>
  <si>
    <t>Alicja</t>
  </si>
  <si>
    <t>Wujda</t>
  </si>
  <si>
    <t>Magdalena</t>
  </si>
  <si>
    <t>Żuk</t>
  </si>
  <si>
    <t>Barbara</t>
  </si>
  <si>
    <t>Wastag</t>
  </si>
  <si>
    <t>Ewelina</t>
  </si>
  <si>
    <t>Rutkowska</t>
  </si>
  <si>
    <t>Szymańska</t>
  </si>
  <si>
    <t>Małaczek</t>
  </si>
  <si>
    <t>Czech</t>
  </si>
  <si>
    <t xml:space="preserve">Marcelina </t>
  </si>
  <si>
    <t>Wileńska</t>
  </si>
  <si>
    <t>Górecka</t>
  </si>
  <si>
    <t>Cieszkowska</t>
  </si>
  <si>
    <t>Paśko</t>
  </si>
  <si>
    <t>Sopata</t>
  </si>
  <si>
    <t>Anita</t>
  </si>
  <si>
    <t>Fryzowicz</t>
  </si>
  <si>
    <t>Sazanowicz</t>
  </si>
  <si>
    <t>Wieteska</t>
  </si>
  <si>
    <t>Sylwia</t>
  </si>
  <si>
    <t>Plinta</t>
  </si>
  <si>
    <t xml:space="preserve">Joanna </t>
  </si>
  <si>
    <t>Bernacka</t>
  </si>
  <si>
    <t>Glinkiewicz</t>
  </si>
  <si>
    <t>Łysak</t>
  </si>
  <si>
    <t>Kawalec</t>
  </si>
  <si>
    <t>X LO Wrocław</t>
  </si>
  <si>
    <t>II LO Jelenia Góra</t>
  </si>
  <si>
    <t>Podrala</t>
  </si>
  <si>
    <t>Pęciak</t>
  </si>
  <si>
    <t>I LO Nowa Ruda</t>
  </si>
  <si>
    <t>Arkadiusz</t>
  </si>
  <si>
    <t>Bańdura</t>
  </si>
  <si>
    <t>Kozłowski</t>
  </si>
  <si>
    <t>Wojczal</t>
  </si>
  <si>
    <t>Łazarski</t>
  </si>
  <si>
    <t>Emil</t>
  </si>
  <si>
    <t>Gębski</t>
  </si>
  <si>
    <t>Jędrasiewicz</t>
  </si>
  <si>
    <t>Martynów</t>
  </si>
  <si>
    <t>III LO Wałbrzych</t>
  </si>
  <si>
    <t>Jurkowlaniec</t>
  </si>
  <si>
    <t>Kłodzka SP</t>
  </si>
  <si>
    <t>Maślanka</t>
  </si>
  <si>
    <t>ZSP KZL Lubań</t>
  </si>
  <si>
    <t>Wielos</t>
  </si>
  <si>
    <t>I LO Wałbrzych</t>
  </si>
  <si>
    <t>ZS Budowlano-Elektrycznych Świdnica</t>
  </si>
  <si>
    <t>Ogielski</t>
  </si>
  <si>
    <t>Grynienko</t>
  </si>
  <si>
    <t>ZS Rzemiosł Artystycznych Jelenia Góra</t>
  </si>
  <si>
    <t>Sendrak</t>
  </si>
  <si>
    <t>Buryn</t>
  </si>
  <si>
    <t>Krawczyk</t>
  </si>
  <si>
    <t>Arek</t>
  </si>
  <si>
    <t>Stokłosa</t>
  </si>
  <si>
    <t>ZSTech.Mechanik Jelenia Góra</t>
  </si>
  <si>
    <t>I LO Bystrzyca Kłodzka</t>
  </si>
  <si>
    <t>Jerzy</t>
  </si>
  <si>
    <t>Zygarowicz</t>
  </si>
  <si>
    <t>ZS 23 Wrocław</t>
  </si>
  <si>
    <t>Kondrak</t>
  </si>
  <si>
    <t>Wondraszka</t>
  </si>
  <si>
    <t>Stanisławek</t>
  </si>
  <si>
    <t>Szczerba</t>
  </si>
  <si>
    <t>Kosko</t>
  </si>
  <si>
    <t>Matyjaszczuk</t>
  </si>
  <si>
    <t>Najdek</t>
  </si>
  <si>
    <t>Rodziewicz</t>
  </si>
  <si>
    <t>Boroński</t>
  </si>
  <si>
    <t>Wojciechowski</t>
  </si>
  <si>
    <t>Górski</t>
  </si>
  <si>
    <t>Pastwa</t>
  </si>
  <si>
    <t>Polak</t>
  </si>
  <si>
    <t>Łagocki</t>
  </si>
  <si>
    <t>Bobrowski</t>
  </si>
  <si>
    <t>Podobiński</t>
  </si>
  <si>
    <t>Słoniowski</t>
  </si>
  <si>
    <t>Stec</t>
  </si>
  <si>
    <t>Andrzej</t>
  </si>
  <si>
    <t>Samek</t>
  </si>
  <si>
    <t>Pieczarka</t>
  </si>
  <si>
    <t>Dylewski</t>
  </si>
  <si>
    <t>Kajor</t>
  </si>
  <si>
    <t>Warzycha</t>
  </si>
  <si>
    <t>Jkaczmarek</t>
  </si>
  <si>
    <t>Dariusz</t>
  </si>
  <si>
    <t>Kusiakiewicz</t>
  </si>
  <si>
    <t>Tumilewicz</t>
  </si>
  <si>
    <t>Jaszczur</t>
  </si>
  <si>
    <t>Mediuch</t>
  </si>
  <si>
    <t>Strużycki</t>
  </si>
  <si>
    <t>Szeremeta</t>
  </si>
  <si>
    <t xml:space="preserve">Radosław </t>
  </si>
  <si>
    <t>Jarema</t>
  </si>
  <si>
    <t>Wolnicki</t>
  </si>
  <si>
    <t>Jachim</t>
  </si>
  <si>
    <t>Wojcieszko</t>
  </si>
  <si>
    <t>Szafranski</t>
  </si>
  <si>
    <t>Atrur</t>
  </si>
  <si>
    <t>Gad</t>
  </si>
  <si>
    <t>Noga</t>
  </si>
  <si>
    <t>Szwajcer</t>
  </si>
  <si>
    <t>Początek</t>
  </si>
  <si>
    <t>Sobolewski</t>
  </si>
  <si>
    <t>Klasyfikacja indywidualna chłopcy szkoły ponadgimnazjalne - Finał dolnośląski MTB - Grzędy, 3.10.2008</t>
  </si>
  <si>
    <t>Klasyfikacja drużynowa</t>
  </si>
  <si>
    <t>Klasyfikacja indywidualna dziewczęta szkoły ponadgimnazjalne - Finał dolnośląski MTB - Grzędy, 3.10.2008</t>
  </si>
  <si>
    <t>Klasyfikacja indywidualna chłopcy gimnazja - Finał dolnośląski MTB - Grzędy, 3.10.2008</t>
  </si>
  <si>
    <t>Klasyfikacja indywidualna dziewczęta gimnazja - Finał dolnośląski MTB - Grzędy, 3.10.2008</t>
  </si>
  <si>
    <t>Klasyfikacja indywidualna dziewczęta szkoły podstawowe - Finał dolnoślaski MTB , Grzędy 3.10.2008</t>
  </si>
  <si>
    <t>Klasyfikacja indywidualna chłopcy szkoły podstawowe - Finał dolnośląski MTB - Grzędy, 3.10.2008</t>
  </si>
  <si>
    <t>Klasyfikacja drużynowa chłopcy SPP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</si>
</sst>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K1" sqref="K1:M1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3.57421875" style="1" customWidth="1"/>
    <col min="4" max="4" width="7.421875" style="1" customWidth="1"/>
    <col min="5" max="5" width="20.7109375" style="1" customWidth="1"/>
    <col min="6" max="6" width="5.28125" style="1" customWidth="1"/>
    <col min="7" max="9" width="9.00390625" style="1" customWidth="1"/>
    <col min="10" max="10" width="12.57421875" style="1" customWidth="1"/>
    <col min="11" max="11" width="6.7109375" style="1" customWidth="1"/>
    <col min="12" max="12" width="21.7109375" style="1" customWidth="1"/>
    <col min="13" max="16384" width="9.00390625" style="1" customWidth="1"/>
  </cols>
  <sheetData>
    <row r="1" spans="1:13" ht="12.75">
      <c r="A1" s="15" t="s">
        <v>538</v>
      </c>
      <c r="B1" s="15"/>
      <c r="C1" s="15"/>
      <c r="D1" s="15"/>
      <c r="E1" s="15"/>
      <c r="F1" s="15"/>
      <c r="G1" s="15"/>
      <c r="H1" s="15"/>
      <c r="I1" s="12"/>
      <c r="K1" s="17" t="s">
        <v>534</v>
      </c>
      <c r="L1" s="17"/>
      <c r="M1" s="17"/>
    </row>
    <row r="2" spans="1:9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3"/>
    </row>
    <row r="3" spans="1:13" ht="12.75">
      <c r="A3" s="7">
        <v>59</v>
      </c>
      <c r="B3" s="7" t="s">
        <v>8</v>
      </c>
      <c r="C3" s="7" t="s">
        <v>9</v>
      </c>
      <c r="D3" s="7">
        <v>96</v>
      </c>
      <c r="E3" s="7" t="s">
        <v>10</v>
      </c>
      <c r="F3" s="7"/>
      <c r="G3" s="7">
        <v>1</v>
      </c>
      <c r="H3" s="7">
        <f aca="true" t="shared" si="0" ref="H3:H34">IF(G3&lt;&gt;0,IF(F3="PK",0,IF(COUNTA($G$3:$G$155)&gt;=50,IF(G3&gt;50,0,51-G3),COUNTA($G$3:$G$155)+1-G3)),0)</f>
        <v>50</v>
      </c>
      <c r="I3" s="13"/>
      <c r="K3" s="10">
        <v>1</v>
      </c>
      <c r="L3" s="10" t="s">
        <v>10</v>
      </c>
      <c r="M3" s="10">
        <f aca="true" t="shared" si="1" ref="M3:M17">SUMIF(E$3:E$155,L3,H$3:H$155)</f>
        <v>207</v>
      </c>
    </row>
    <row r="4" spans="1:13" ht="12.75">
      <c r="A4" s="7">
        <v>57</v>
      </c>
      <c r="B4" s="7" t="s">
        <v>11</v>
      </c>
      <c r="C4" s="7" t="s">
        <v>12</v>
      </c>
      <c r="D4" s="7">
        <v>96</v>
      </c>
      <c r="E4" s="7" t="s">
        <v>10</v>
      </c>
      <c r="F4" s="7"/>
      <c r="G4" s="7">
        <v>2</v>
      </c>
      <c r="H4" s="7">
        <f t="shared" si="0"/>
        <v>49</v>
      </c>
      <c r="I4" s="13"/>
      <c r="K4" s="10">
        <v>2</v>
      </c>
      <c r="L4" s="10" t="s">
        <v>13</v>
      </c>
      <c r="M4" s="10">
        <f t="shared" si="1"/>
        <v>187</v>
      </c>
    </row>
    <row r="5" spans="1:13" ht="12.75">
      <c r="A5" s="7">
        <v>52</v>
      </c>
      <c r="B5" s="7" t="s">
        <v>14</v>
      </c>
      <c r="C5" s="7" t="s">
        <v>15</v>
      </c>
      <c r="D5" s="7">
        <v>97</v>
      </c>
      <c r="E5" s="7" t="s">
        <v>16</v>
      </c>
      <c r="F5" s="7"/>
      <c r="G5" s="7">
        <v>3</v>
      </c>
      <c r="H5" s="7">
        <f t="shared" si="0"/>
        <v>48</v>
      </c>
      <c r="I5" s="13"/>
      <c r="K5" s="10">
        <v>3</v>
      </c>
      <c r="L5" s="10" t="s">
        <v>17</v>
      </c>
      <c r="M5" s="10">
        <f t="shared" si="1"/>
        <v>158</v>
      </c>
    </row>
    <row r="6" spans="1:13" ht="12.75">
      <c r="A6" s="7">
        <v>58</v>
      </c>
      <c r="B6" s="7" t="s">
        <v>18</v>
      </c>
      <c r="C6" s="7" t="s">
        <v>19</v>
      </c>
      <c r="D6" s="7">
        <v>96</v>
      </c>
      <c r="E6" s="7" t="s">
        <v>10</v>
      </c>
      <c r="F6" s="7"/>
      <c r="G6" s="7">
        <v>4</v>
      </c>
      <c r="H6" s="7">
        <f t="shared" si="0"/>
        <v>47</v>
      </c>
      <c r="I6" s="13"/>
      <c r="K6" s="10">
        <v>4</v>
      </c>
      <c r="L6" s="10" t="s">
        <v>20</v>
      </c>
      <c r="M6" s="10">
        <f t="shared" si="1"/>
        <v>149</v>
      </c>
    </row>
    <row r="7" spans="1:13" ht="12.75">
      <c r="A7" s="7">
        <v>62</v>
      </c>
      <c r="B7" s="7" t="s">
        <v>21</v>
      </c>
      <c r="C7" s="7" t="s">
        <v>22</v>
      </c>
      <c r="D7" s="7">
        <v>96</v>
      </c>
      <c r="E7" s="7" t="s">
        <v>13</v>
      </c>
      <c r="F7" s="7"/>
      <c r="G7" s="7">
        <v>5</v>
      </c>
      <c r="H7" s="7">
        <f t="shared" si="0"/>
        <v>46</v>
      </c>
      <c r="I7" s="13"/>
      <c r="K7" s="10">
        <v>5</v>
      </c>
      <c r="L7" s="10" t="s">
        <v>23</v>
      </c>
      <c r="M7" s="10">
        <f t="shared" si="1"/>
        <v>138</v>
      </c>
    </row>
    <row r="8" spans="1:13" ht="12.75">
      <c r="A8" s="7">
        <v>134</v>
      </c>
      <c r="B8" s="7" t="s">
        <v>24</v>
      </c>
      <c r="C8" s="7" t="s">
        <v>25</v>
      </c>
      <c r="D8" s="7">
        <v>97</v>
      </c>
      <c r="E8" s="7" t="s">
        <v>20</v>
      </c>
      <c r="F8" s="7"/>
      <c r="G8" s="7">
        <v>6</v>
      </c>
      <c r="H8" s="7">
        <f t="shared" si="0"/>
        <v>45</v>
      </c>
      <c r="I8" s="13"/>
      <c r="K8" s="10">
        <v>6</v>
      </c>
      <c r="L8" s="10" t="s">
        <v>16</v>
      </c>
      <c r="M8" s="10">
        <f t="shared" si="1"/>
        <v>93</v>
      </c>
    </row>
    <row r="9" spans="1:13" ht="12.75">
      <c r="A9" s="7">
        <v>56</v>
      </c>
      <c r="B9" s="7" t="s">
        <v>8</v>
      </c>
      <c r="C9" s="7" t="s">
        <v>12</v>
      </c>
      <c r="D9" s="7">
        <v>97</v>
      </c>
      <c r="E9" s="7" t="s">
        <v>10</v>
      </c>
      <c r="F9" s="7"/>
      <c r="G9" s="7">
        <v>7</v>
      </c>
      <c r="H9" s="7">
        <f t="shared" si="0"/>
        <v>44</v>
      </c>
      <c r="I9" s="13"/>
      <c r="K9" s="10">
        <v>7</v>
      </c>
      <c r="L9" s="10" t="s">
        <v>26</v>
      </c>
      <c r="M9" s="10">
        <f t="shared" si="1"/>
        <v>71</v>
      </c>
    </row>
    <row r="10" spans="1:13" ht="12.75">
      <c r="A10" s="10">
        <v>74</v>
      </c>
      <c r="B10" s="10" t="s">
        <v>27</v>
      </c>
      <c r="C10" s="10" t="s">
        <v>28</v>
      </c>
      <c r="D10" s="10"/>
      <c r="E10" s="10" t="s">
        <v>23</v>
      </c>
      <c r="F10" s="10"/>
      <c r="G10" s="10">
        <v>8</v>
      </c>
      <c r="H10" s="10">
        <f t="shared" si="0"/>
        <v>43</v>
      </c>
      <c r="I10" s="14"/>
      <c r="K10" s="10">
        <v>8</v>
      </c>
      <c r="L10" s="10" t="s">
        <v>29</v>
      </c>
      <c r="M10" s="10">
        <f t="shared" si="1"/>
        <v>58</v>
      </c>
    </row>
    <row r="11" spans="1:13" ht="12.75">
      <c r="A11" s="7">
        <v>64</v>
      </c>
      <c r="B11" s="7" t="s">
        <v>30</v>
      </c>
      <c r="C11" s="7" t="s">
        <v>31</v>
      </c>
      <c r="D11" s="7">
        <v>96</v>
      </c>
      <c r="E11" s="7" t="s">
        <v>13</v>
      </c>
      <c r="F11" s="7"/>
      <c r="G11" s="7">
        <v>9</v>
      </c>
      <c r="H11" s="7">
        <f t="shared" si="0"/>
        <v>42</v>
      </c>
      <c r="I11" s="13"/>
      <c r="K11" s="10">
        <v>9</v>
      </c>
      <c r="L11" s="10" t="s">
        <v>32</v>
      </c>
      <c r="M11" s="10">
        <f t="shared" si="1"/>
        <v>57</v>
      </c>
    </row>
    <row r="12" spans="1:13" ht="12.75">
      <c r="A12" s="7">
        <v>65</v>
      </c>
      <c r="B12" s="7" t="s">
        <v>33</v>
      </c>
      <c r="C12" s="7" t="s">
        <v>34</v>
      </c>
      <c r="D12" s="7">
        <v>96</v>
      </c>
      <c r="E12" s="7" t="s">
        <v>13</v>
      </c>
      <c r="F12" s="7"/>
      <c r="G12" s="7">
        <v>10</v>
      </c>
      <c r="H12" s="7">
        <f t="shared" si="0"/>
        <v>41</v>
      </c>
      <c r="I12" s="13"/>
      <c r="K12" s="10">
        <v>10</v>
      </c>
      <c r="L12" s="10" t="s">
        <v>35</v>
      </c>
      <c r="M12" s="10">
        <f t="shared" si="1"/>
        <v>45</v>
      </c>
    </row>
    <row r="13" spans="1:13" ht="12.75">
      <c r="A13" s="7">
        <v>61</v>
      </c>
      <c r="B13" s="7" t="s">
        <v>36</v>
      </c>
      <c r="C13" s="7" t="s">
        <v>37</v>
      </c>
      <c r="D13" s="7">
        <v>97</v>
      </c>
      <c r="E13" s="7" t="s">
        <v>13</v>
      </c>
      <c r="F13" s="7"/>
      <c r="G13" s="7">
        <v>11</v>
      </c>
      <c r="H13" s="7">
        <f t="shared" si="0"/>
        <v>40</v>
      </c>
      <c r="I13" s="13"/>
      <c r="K13" s="10">
        <v>11</v>
      </c>
      <c r="L13" s="10" t="s">
        <v>38</v>
      </c>
      <c r="M13" s="10">
        <f t="shared" si="1"/>
        <v>43</v>
      </c>
    </row>
    <row r="14" spans="1:13" ht="12.75">
      <c r="A14" s="7">
        <v>98</v>
      </c>
      <c r="B14" s="7" t="s">
        <v>8</v>
      </c>
      <c r="C14" s="7" t="s">
        <v>39</v>
      </c>
      <c r="D14" s="7"/>
      <c r="E14" s="7" t="s">
        <v>17</v>
      </c>
      <c r="F14" s="7"/>
      <c r="G14" s="7">
        <v>12</v>
      </c>
      <c r="H14" s="7">
        <f t="shared" si="0"/>
        <v>39</v>
      </c>
      <c r="I14" s="13"/>
      <c r="K14" s="10">
        <v>12</v>
      </c>
      <c r="L14" s="10" t="s">
        <v>40</v>
      </c>
      <c r="M14" s="10">
        <f t="shared" si="1"/>
        <v>33</v>
      </c>
    </row>
    <row r="15" spans="1:13" ht="12.75">
      <c r="A15" s="7">
        <v>136</v>
      </c>
      <c r="B15" s="7" t="s">
        <v>41</v>
      </c>
      <c r="C15" s="7" t="s">
        <v>42</v>
      </c>
      <c r="D15" s="7">
        <v>97</v>
      </c>
      <c r="E15" s="7" t="s">
        <v>20</v>
      </c>
      <c r="F15" s="7"/>
      <c r="G15" s="7">
        <v>13</v>
      </c>
      <c r="H15" s="7">
        <f t="shared" si="0"/>
        <v>38</v>
      </c>
      <c r="I15" s="13"/>
      <c r="K15" s="10">
        <v>13</v>
      </c>
      <c r="L15" s="10" t="s">
        <v>43</v>
      </c>
      <c r="M15" s="10">
        <f t="shared" si="1"/>
        <v>22</v>
      </c>
    </row>
    <row r="16" spans="1:13" ht="12.75">
      <c r="A16" s="7">
        <v>108</v>
      </c>
      <c r="B16" s="7" t="s">
        <v>44</v>
      </c>
      <c r="C16" s="7" t="s">
        <v>45</v>
      </c>
      <c r="D16" s="7"/>
      <c r="E16" s="7" t="s">
        <v>17</v>
      </c>
      <c r="F16" s="7"/>
      <c r="G16" s="7">
        <v>14</v>
      </c>
      <c r="H16" s="7">
        <f t="shared" si="0"/>
        <v>37</v>
      </c>
      <c r="I16" s="13"/>
      <c r="K16" s="10">
        <v>14</v>
      </c>
      <c r="L16" s="10" t="s">
        <v>46</v>
      </c>
      <c r="M16" s="10">
        <f t="shared" si="1"/>
        <v>14</v>
      </c>
    </row>
    <row r="17" spans="1:13" ht="12.75">
      <c r="A17" s="7">
        <v>135</v>
      </c>
      <c r="B17" s="7" t="s">
        <v>47</v>
      </c>
      <c r="C17" s="7" t="s">
        <v>48</v>
      </c>
      <c r="D17" s="7">
        <v>97</v>
      </c>
      <c r="E17" s="7" t="s">
        <v>20</v>
      </c>
      <c r="F17" s="7"/>
      <c r="G17" s="7">
        <v>15</v>
      </c>
      <c r="H17" s="7">
        <f t="shared" si="0"/>
        <v>36</v>
      </c>
      <c r="I17" s="13"/>
      <c r="K17" s="10">
        <v>15</v>
      </c>
      <c r="L17" s="10" t="s">
        <v>49</v>
      </c>
      <c r="M17" s="10">
        <f t="shared" si="1"/>
        <v>0</v>
      </c>
    </row>
    <row r="18" spans="1:9" ht="12.75">
      <c r="A18" s="7">
        <v>123</v>
      </c>
      <c r="B18" s="7" t="s">
        <v>44</v>
      </c>
      <c r="C18" s="7" t="s">
        <v>50</v>
      </c>
      <c r="D18" s="7">
        <v>97</v>
      </c>
      <c r="E18" s="7" t="s">
        <v>26</v>
      </c>
      <c r="F18" s="7"/>
      <c r="G18" s="7">
        <v>16</v>
      </c>
      <c r="H18" s="7">
        <f t="shared" si="0"/>
        <v>35</v>
      </c>
      <c r="I18" s="13"/>
    </row>
    <row r="19" spans="1:9" ht="12.75">
      <c r="A19" s="7">
        <v>45</v>
      </c>
      <c r="B19" s="7" t="s">
        <v>51</v>
      </c>
      <c r="C19" s="7" t="s">
        <v>52</v>
      </c>
      <c r="D19" s="7"/>
      <c r="E19" s="7" t="s">
        <v>35</v>
      </c>
      <c r="F19" s="7"/>
      <c r="G19" s="7">
        <v>17</v>
      </c>
      <c r="H19" s="7">
        <f t="shared" si="0"/>
        <v>34</v>
      </c>
      <c r="I19" s="13"/>
    </row>
    <row r="20" spans="1:9" ht="12.75">
      <c r="A20" s="10">
        <v>96</v>
      </c>
      <c r="B20" s="10" t="s">
        <v>53</v>
      </c>
      <c r="C20" s="10" t="s">
        <v>54</v>
      </c>
      <c r="D20" s="10"/>
      <c r="E20" s="10" t="s">
        <v>40</v>
      </c>
      <c r="F20" s="10"/>
      <c r="G20" s="10">
        <v>18</v>
      </c>
      <c r="H20" s="10">
        <f t="shared" si="0"/>
        <v>33</v>
      </c>
      <c r="I20" s="14"/>
    </row>
    <row r="21" spans="1:9" ht="12.75">
      <c r="A21" s="7">
        <v>79</v>
      </c>
      <c r="B21" s="7" t="s">
        <v>55</v>
      </c>
      <c r="C21" s="7" t="s">
        <v>56</v>
      </c>
      <c r="D21" s="7"/>
      <c r="E21" s="7" t="s">
        <v>32</v>
      </c>
      <c r="F21" s="7"/>
      <c r="G21" s="7">
        <v>19</v>
      </c>
      <c r="H21" s="7">
        <f t="shared" si="0"/>
        <v>32</v>
      </c>
      <c r="I21" s="13"/>
    </row>
    <row r="22" spans="1:9" ht="12.75">
      <c r="A22" s="7">
        <v>102</v>
      </c>
      <c r="B22" s="7" t="s">
        <v>53</v>
      </c>
      <c r="C22" s="7" t="s">
        <v>57</v>
      </c>
      <c r="D22" s="7"/>
      <c r="E22" s="7" t="s">
        <v>17</v>
      </c>
      <c r="F22" s="7"/>
      <c r="G22" s="7">
        <v>20</v>
      </c>
      <c r="H22" s="7">
        <f t="shared" si="0"/>
        <v>31</v>
      </c>
      <c r="I22" s="13"/>
    </row>
    <row r="23" spans="1:9" ht="12.75">
      <c r="A23" s="10">
        <v>72</v>
      </c>
      <c r="B23" s="10" t="s">
        <v>58</v>
      </c>
      <c r="C23" s="10" t="s">
        <v>59</v>
      </c>
      <c r="D23" s="10"/>
      <c r="E23" s="10" t="s">
        <v>23</v>
      </c>
      <c r="F23" s="10"/>
      <c r="G23" s="10">
        <v>21</v>
      </c>
      <c r="H23" s="10">
        <f t="shared" si="0"/>
        <v>30</v>
      </c>
      <c r="I23" s="14"/>
    </row>
    <row r="24" spans="1:9" ht="12.75">
      <c r="A24" s="7">
        <v>97</v>
      </c>
      <c r="B24" s="7" t="s">
        <v>11</v>
      </c>
      <c r="C24" s="7" t="s">
        <v>60</v>
      </c>
      <c r="D24" s="7"/>
      <c r="E24" s="7" t="s">
        <v>17</v>
      </c>
      <c r="F24" s="7"/>
      <c r="G24" s="7">
        <v>22</v>
      </c>
      <c r="H24" s="7">
        <f t="shared" si="0"/>
        <v>29</v>
      </c>
      <c r="I24" s="13"/>
    </row>
    <row r="25" spans="1:9" ht="12.75">
      <c r="A25" s="10">
        <v>75</v>
      </c>
      <c r="B25" s="10" t="s">
        <v>27</v>
      </c>
      <c r="C25" s="10" t="s">
        <v>61</v>
      </c>
      <c r="D25" s="10"/>
      <c r="E25" s="10" t="s">
        <v>23</v>
      </c>
      <c r="F25" s="10"/>
      <c r="G25" s="10">
        <v>23</v>
      </c>
      <c r="H25" s="10">
        <f t="shared" si="0"/>
        <v>28</v>
      </c>
      <c r="I25" s="14"/>
    </row>
    <row r="26" spans="1:9" ht="12.75">
      <c r="A26" s="7">
        <v>132</v>
      </c>
      <c r="B26" s="7" t="s">
        <v>62</v>
      </c>
      <c r="C26" s="7" t="s">
        <v>63</v>
      </c>
      <c r="D26" s="7">
        <v>97</v>
      </c>
      <c r="E26" s="7" t="s">
        <v>20</v>
      </c>
      <c r="F26" s="7"/>
      <c r="G26" s="7">
        <v>24</v>
      </c>
      <c r="H26" s="7">
        <f t="shared" si="0"/>
        <v>27</v>
      </c>
      <c r="I26" s="13"/>
    </row>
    <row r="27" spans="1:9" ht="12.75">
      <c r="A27" s="10">
        <v>78</v>
      </c>
      <c r="B27" s="10" t="s">
        <v>64</v>
      </c>
      <c r="C27" s="10" t="s">
        <v>65</v>
      </c>
      <c r="D27" s="10"/>
      <c r="E27" s="10" t="s">
        <v>23</v>
      </c>
      <c r="F27" s="10"/>
      <c r="G27" s="10">
        <v>25</v>
      </c>
      <c r="H27" s="10">
        <f t="shared" si="0"/>
        <v>26</v>
      </c>
      <c r="I27" s="14"/>
    </row>
    <row r="28" spans="1:9" ht="12.75">
      <c r="A28" s="7">
        <v>95</v>
      </c>
      <c r="B28" s="7" t="s">
        <v>66</v>
      </c>
      <c r="C28" s="7" t="s">
        <v>67</v>
      </c>
      <c r="D28" s="7">
        <v>97</v>
      </c>
      <c r="E28" s="7" t="s">
        <v>38</v>
      </c>
      <c r="F28" s="7"/>
      <c r="G28" s="7">
        <v>26</v>
      </c>
      <c r="H28" s="7">
        <f t="shared" si="0"/>
        <v>25</v>
      </c>
      <c r="I28" s="13"/>
    </row>
    <row r="29" spans="1:9" ht="12.75">
      <c r="A29" s="7">
        <v>51</v>
      </c>
      <c r="B29" s="7" t="s">
        <v>41</v>
      </c>
      <c r="C29" s="7" t="s">
        <v>68</v>
      </c>
      <c r="D29" s="7">
        <v>97</v>
      </c>
      <c r="E29" s="7" t="s">
        <v>16</v>
      </c>
      <c r="F29" s="7"/>
      <c r="G29" s="7">
        <v>27</v>
      </c>
      <c r="H29" s="7">
        <f t="shared" si="0"/>
        <v>24</v>
      </c>
      <c r="I29" s="13"/>
    </row>
    <row r="30" spans="1:9" ht="12.75">
      <c r="A30" s="7">
        <v>113</v>
      </c>
      <c r="B30" s="7" t="s">
        <v>69</v>
      </c>
      <c r="C30" s="7" t="s">
        <v>70</v>
      </c>
      <c r="D30" s="7">
        <v>96</v>
      </c>
      <c r="E30" s="7" t="s">
        <v>29</v>
      </c>
      <c r="F30" s="7"/>
      <c r="G30" s="7">
        <v>28</v>
      </c>
      <c r="H30" s="7">
        <f t="shared" si="0"/>
        <v>23</v>
      </c>
      <c r="I30" s="13"/>
    </row>
    <row r="31" spans="1:9" ht="12.75">
      <c r="A31" s="7">
        <v>99</v>
      </c>
      <c r="B31" s="7" t="s">
        <v>71</v>
      </c>
      <c r="C31" s="7" t="s">
        <v>72</v>
      </c>
      <c r="D31" s="7"/>
      <c r="E31" s="7" t="s">
        <v>17</v>
      </c>
      <c r="F31" s="7"/>
      <c r="G31" s="7">
        <v>29</v>
      </c>
      <c r="H31" s="7">
        <f t="shared" si="0"/>
        <v>22</v>
      </c>
      <c r="I31" s="13"/>
    </row>
    <row r="32" spans="1:9" ht="12.75">
      <c r="A32" s="7">
        <v>53</v>
      </c>
      <c r="B32" s="7" t="s">
        <v>73</v>
      </c>
      <c r="C32" s="7" t="s">
        <v>74</v>
      </c>
      <c r="D32" s="7">
        <v>96</v>
      </c>
      <c r="E32" s="7" t="s">
        <v>16</v>
      </c>
      <c r="F32" s="7"/>
      <c r="G32" s="7">
        <v>30</v>
      </c>
      <c r="H32" s="7">
        <f t="shared" si="0"/>
        <v>21</v>
      </c>
      <c r="I32" s="13"/>
    </row>
    <row r="33" spans="1:9" ht="12.75">
      <c r="A33" s="10">
        <v>118</v>
      </c>
      <c r="B33" s="10" t="s">
        <v>75</v>
      </c>
      <c r="C33" s="10" t="s">
        <v>76</v>
      </c>
      <c r="D33" s="10">
        <v>97</v>
      </c>
      <c r="E33" s="10" t="s">
        <v>26</v>
      </c>
      <c r="F33" s="10"/>
      <c r="G33" s="10">
        <v>31</v>
      </c>
      <c r="H33" s="10">
        <f t="shared" si="0"/>
        <v>20</v>
      </c>
      <c r="I33" s="14"/>
    </row>
    <row r="34" spans="1:9" ht="12.75">
      <c r="A34" s="7">
        <v>111</v>
      </c>
      <c r="B34" s="7" t="s">
        <v>33</v>
      </c>
      <c r="C34" s="7" t="s">
        <v>77</v>
      </c>
      <c r="D34" s="7">
        <v>96</v>
      </c>
      <c r="E34" s="7" t="s">
        <v>29</v>
      </c>
      <c r="F34" s="7"/>
      <c r="G34" s="7">
        <v>32</v>
      </c>
      <c r="H34" s="7">
        <f t="shared" si="0"/>
        <v>19</v>
      </c>
      <c r="I34" s="13"/>
    </row>
    <row r="35" spans="1:9" ht="12.75">
      <c r="A35" s="7">
        <v>66</v>
      </c>
      <c r="B35" s="7" t="s">
        <v>44</v>
      </c>
      <c r="C35" s="7" t="s">
        <v>78</v>
      </c>
      <c r="D35" s="7">
        <v>97</v>
      </c>
      <c r="E35" s="7" t="s">
        <v>13</v>
      </c>
      <c r="F35" s="7"/>
      <c r="G35" s="7">
        <v>33</v>
      </c>
      <c r="H35" s="7">
        <f aca="true" t="shared" si="2" ref="H35:H57">IF(G35&lt;&gt;0,IF(F35="PK",0,IF(COUNTA($G$3:$G$155)&gt;=50,IF(G35&gt;50,0,51-G35),COUNTA($G$3:$G$155)+1-G35)),0)</f>
        <v>18</v>
      </c>
      <c r="I35" s="13"/>
    </row>
    <row r="36" spans="1:9" ht="12.75">
      <c r="A36" s="7">
        <v>60</v>
      </c>
      <c r="B36" s="7" t="s">
        <v>11</v>
      </c>
      <c r="C36" s="7" t="s">
        <v>79</v>
      </c>
      <c r="D36" s="7">
        <v>97</v>
      </c>
      <c r="E36" s="7" t="s">
        <v>10</v>
      </c>
      <c r="F36" s="7"/>
      <c r="G36" s="7">
        <v>34</v>
      </c>
      <c r="H36" s="7">
        <f t="shared" si="2"/>
        <v>17</v>
      </c>
      <c r="I36" s="13"/>
    </row>
    <row r="37" spans="1:9" ht="12.75">
      <c r="A37" s="7">
        <v>114</v>
      </c>
      <c r="B37" s="7" t="s">
        <v>11</v>
      </c>
      <c r="C37" s="7" t="s">
        <v>80</v>
      </c>
      <c r="D37" s="7">
        <v>96</v>
      </c>
      <c r="E37" s="7" t="s">
        <v>29</v>
      </c>
      <c r="F37" s="7"/>
      <c r="G37" s="7">
        <v>35</v>
      </c>
      <c r="H37" s="7">
        <f t="shared" si="2"/>
        <v>16</v>
      </c>
      <c r="I37" s="13"/>
    </row>
    <row r="38" spans="1:9" ht="12.75">
      <c r="A38" s="10">
        <v>48</v>
      </c>
      <c r="B38" s="10" t="s">
        <v>81</v>
      </c>
      <c r="C38" s="10" t="s">
        <v>82</v>
      </c>
      <c r="D38" s="10"/>
      <c r="E38" s="10" t="s">
        <v>43</v>
      </c>
      <c r="F38" s="10"/>
      <c r="G38" s="10">
        <v>36</v>
      </c>
      <c r="H38" s="10">
        <f t="shared" si="2"/>
        <v>15</v>
      </c>
      <c r="I38" s="14"/>
    </row>
    <row r="39" spans="1:9" ht="12.75">
      <c r="A39" s="10">
        <v>109</v>
      </c>
      <c r="B39" s="10" t="s">
        <v>83</v>
      </c>
      <c r="C39" s="10" t="s">
        <v>84</v>
      </c>
      <c r="D39" s="10"/>
      <c r="E39" s="10" t="s">
        <v>46</v>
      </c>
      <c r="F39" s="10"/>
      <c r="G39" s="10">
        <v>37</v>
      </c>
      <c r="H39" s="10">
        <f t="shared" si="2"/>
        <v>14</v>
      </c>
      <c r="I39" s="14"/>
    </row>
    <row r="40" spans="1:9" ht="12.75">
      <c r="A40" s="7">
        <v>91</v>
      </c>
      <c r="B40" s="7" t="s">
        <v>85</v>
      </c>
      <c r="C40" s="7" t="s">
        <v>86</v>
      </c>
      <c r="D40" s="7">
        <v>96</v>
      </c>
      <c r="E40" s="7" t="s">
        <v>38</v>
      </c>
      <c r="F40" s="7"/>
      <c r="G40" s="7">
        <v>38</v>
      </c>
      <c r="H40" s="7">
        <f t="shared" si="2"/>
        <v>13</v>
      </c>
      <c r="I40" s="13"/>
    </row>
    <row r="41" spans="1:9" ht="12.75">
      <c r="A41" s="7">
        <v>127</v>
      </c>
      <c r="B41" s="7" t="s">
        <v>75</v>
      </c>
      <c r="C41" s="7" t="s">
        <v>87</v>
      </c>
      <c r="D41" s="7">
        <v>97</v>
      </c>
      <c r="E41" s="7" t="s">
        <v>26</v>
      </c>
      <c r="F41" s="7"/>
      <c r="G41" s="7">
        <v>39</v>
      </c>
      <c r="H41" s="7">
        <f t="shared" si="2"/>
        <v>12</v>
      </c>
      <c r="I41" s="13"/>
    </row>
    <row r="42" spans="1:9" ht="12.75">
      <c r="A42" s="10">
        <v>71</v>
      </c>
      <c r="B42" s="10" t="s">
        <v>88</v>
      </c>
      <c r="C42" s="10" t="s">
        <v>89</v>
      </c>
      <c r="D42" s="10"/>
      <c r="E42" s="10" t="s">
        <v>23</v>
      </c>
      <c r="F42" s="10"/>
      <c r="G42" s="10">
        <v>40</v>
      </c>
      <c r="H42" s="10">
        <f t="shared" si="2"/>
        <v>11</v>
      </c>
      <c r="I42" s="14"/>
    </row>
    <row r="43" spans="1:9" ht="12.75">
      <c r="A43" s="7">
        <v>47</v>
      </c>
      <c r="B43" s="7" t="s">
        <v>53</v>
      </c>
      <c r="C43" s="7" t="s">
        <v>90</v>
      </c>
      <c r="D43" s="7">
        <v>96</v>
      </c>
      <c r="E43" s="7" t="s">
        <v>35</v>
      </c>
      <c r="F43" s="7"/>
      <c r="G43" s="7">
        <v>41</v>
      </c>
      <c r="H43" s="7">
        <f t="shared" si="2"/>
        <v>10</v>
      </c>
      <c r="I43" s="13"/>
    </row>
    <row r="44" spans="1:9" ht="12.75">
      <c r="A44" s="7">
        <v>87</v>
      </c>
      <c r="B44" s="7" t="s">
        <v>73</v>
      </c>
      <c r="C44" s="7" t="s">
        <v>91</v>
      </c>
      <c r="D44" s="7"/>
      <c r="E44" s="7" t="s">
        <v>32</v>
      </c>
      <c r="F44" s="7"/>
      <c r="G44" s="7">
        <v>42</v>
      </c>
      <c r="H44" s="7">
        <f t="shared" si="2"/>
        <v>9</v>
      </c>
      <c r="I44" s="13"/>
    </row>
    <row r="45" spans="1:9" ht="12.75">
      <c r="A45" s="7">
        <v>82</v>
      </c>
      <c r="B45" s="7" t="s">
        <v>92</v>
      </c>
      <c r="C45" s="7" t="s">
        <v>93</v>
      </c>
      <c r="D45" s="7"/>
      <c r="E45" s="7" t="s">
        <v>32</v>
      </c>
      <c r="F45" s="7"/>
      <c r="G45" s="7">
        <v>43</v>
      </c>
      <c r="H45" s="7">
        <f t="shared" si="2"/>
        <v>8</v>
      </c>
      <c r="I45" s="13"/>
    </row>
    <row r="46" spans="1:9" ht="12.75">
      <c r="A46" s="10">
        <v>50</v>
      </c>
      <c r="B46" s="10" t="s">
        <v>94</v>
      </c>
      <c r="C46" s="10" t="s">
        <v>95</v>
      </c>
      <c r="D46" s="10"/>
      <c r="E46" s="10" t="s">
        <v>43</v>
      </c>
      <c r="F46" s="10"/>
      <c r="G46" s="10">
        <v>44</v>
      </c>
      <c r="H46" s="10">
        <f t="shared" si="2"/>
        <v>7</v>
      </c>
      <c r="I46" s="14"/>
    </row>
    <row r="47" spans="1:9" ht="12.75">
      <c r="A47" s="7">
        <v>83</v>
      </c>
      <c r="B47" s="7" t="s">
        <v>96</v>
      </c>
      <c r="C47" s="7" t="s">
        <v>97</v>
      </c>
      <c r="D47" s="7"/>
      <c r="E47" s="7" t="s">
        <v>32</v>
      </c>
      <c r="F47" s="7"/>
      <c r="G47" s="7">
        <v>45</v>
      </c>
      <c r="H47" s="7">
        <f t="shared" si="2"/>
        <v>6</v>
      </c>
      <c r="I47" s="13"/>
    </row>
    <row r="48" spans="1:9" ht="12.75">
      <c r="A48" s="7">
        <v>68</v>
      </c>
      <c r="B48" s="7" t="s">
        <v>98</v>
      </c>
      <c r="C48" s="7" t="s">
        <v>99</v>
      </c>
      <c r="D48" s="7">
        <v>96</v>
      </c>
      <c r="E48" s="7" t="s">
        <v>38</v>
      </c>
      <c r="F48" s="7"/>
      <c r="G48" s="7">
        <v>46</v>
      </c>
      <c r="H48" s="7">
        <f t="shared" si="2"/>
        <v>5</v>
      </c>
      <c r="I48" s="13"/>
    </row>
    <row r="49" spans="1:9" ht="12.75">
      <c r="A49" s="7">
        <v>130</v>
      </c>
      <c r="B49" s="7" t="s">
        <v>100</v>
      </c>
      <c r="C49" s="7" t="s">
        <v>101</v>
      </c>
      <c r="D49" s="7">
        <v>97</v>
      </c>
      <c r="E49" s="7" t="s">
        <v>26</v>
      </c>
      <c r="F49" s="7"/>
      <c r="G49" s="7">
        <v>47</v>
      </c>
      <c r="H49" s="7">
        <f t="shared" si="2"/>
        <v>4</v>
      </c>
      <c r="I49" s="13"/>
    </row>
    <row r="50" spans="1:9" ht="12.75">
      <c r="A50" s="7">
        <v>133</v>
      </c>
      <c r="B50" s="7" t="s">
        <v>102</v>
      </c>
      <c r="C50" s="7" t="s">
        <v>103</v>
      </c>
      <c r="D50" s="7">
        <v>97</v>
      </c>
      <c r="E50" s="7" t="s">
        <v>20</v>
      </c>
      <c r="F50" s="7"/>
      <c r="G50" s="7">
        <v>48</v>
      </c>
      <c r="H50" s="7">
        <f t="shared" si="2"/>
        <v>3</v>
      </c>
      <c r="I50" s="13"/>
    </row>
    <row r="51" spans="1:9" ht="12.75">
      <c r="A51" s="7">
        <v>85</v>
      </c>
      <c r="B51" s="7" t="s">
        <v>104</v>
      </c>
      <c r="C51" s="7" t="s">
        <v>105</v>
      </c>
      <c r="D51" s="7"/>
      <c r="E51" s="7" t="s">
        <v>32</v>
      </c>
      <c r="F51" s="7"/>
      <c r="G51" s="7">
        <v>49</v>
      </c>
      <c r="H51" s="7">
        <f t="shared" si="2"/>
        <v>2</v>
      </c>
      <c r="I51" s="13"/>
    </row>
    <row r="52" spans="1:9" ht="12.75">
      <c r="A52" s="7">
        <v>46</v>
      </c>
      <c r="B52" s="7" t="s">
        <v>62</v>
      </c>
      <c r="C52" s="7" t="s">
        <v>106</v>
      </c>
      <c r="D52" s="7"/>
      <c r="E52" s="7" t="s">
        <v>35</v>
      </c>
      <c r="F52" s="7"/>
      <c r="G52" s="7">
        <v>50</v>
      </c>
      <c r="H52" s="7">
        <f t="shared" si="2"/>
        <v>1</v>
      </c>
      <c r="I52" s="13"/>
    </row>
    <row r="53" spans="1:9" ht="12.75">
      <c r="A53" s="7">
        <v>129</v>
      </c>
      <c r="B53" s="7" t="s">
        <v>107</v>
      </c>
      <c r="C53" s="7" t="s">
        <v>108</v>
      </c>
      <c r="D53" s="7">
        <v>97</v>
      </c>
      <c r="E53" s="7" t="s">
        <v>26</v>
      </c>
      <c r="F53" s="7"/>
      <c r="G53" s="7">
        <v>51</v>
      </c>
      <c r="H53" s="7">
        <f t="shared" si="2"/>
        <v>0</v>
      </c>
      <c r="I53" s="13"/>
    </row>
    <row r="54" spans="1:9" ht="12.75">
      <c r="A54" s="7">
        <v>115</v>
      </c>
      <c r="B54" s="7" t="s">
        <v>33</v>
      </c>
      <c r="C54" s="7" t="s">
        <v>109</v>
      </c>
      <c r="D54" s="7">
        <v>96</v>
      </c>
      <c r="E54" s="7" t="s">
        <v>29</v>
      </c>
      <c r="F54" s="7"/>
      <c r="G54" s="7">
        <v>52</v>
      </c>
      <c r="H54" s="7">
        <f t="shared" si="2"/>
        <v>0</v>
      </c>
      <c r="I54" s="13"/>
    </row>
    <row r="55" spans="1:9" ht="12.75">
      <c r="A55" s="7">
        <v>93</v>
      </c>
      <c r="B55" s="7" t="s">
        <v>8</v>
      </c>
      <c r="C55" s="7" t="s">
        <v>110</v>
      </c>
      <c r="D55" s="7">
        <v>96</v>
      </c>
      <c r="E55" s="7" t="s">
        <v>38</v>
      </c>
      <c r="F55" s="7"/>
      <c r="G55" s="7">
        <v>53</v>
      </c>
      <c r="H55" s="7">
        <f t="shared" si="2"/>
        <v>0</v>
      </c>
      <c r="I55" s="13"/>
    </row>
    <row r="56" spans="1:9" ht="12.75">
      <c r="A56" s="7">
        <v>80</v>
      </c>
      <c r="B56" s="7" t="s">
        <v>21</v>
      </c>
      <c r="C56" s="7" t="s">
        <v>111</v>
      </c>
      <c r="D56" s="7"/>
      <c r="E56" s="7" t="s">
        <v>32</v>
      </c>
      <c r="F56" s="7"/>
      <c r="G56" s="7">
        <v>54</v>
      </c>
      <c r="H56" s="7">
        <f t="shared" si="2"/>
        <v>0</v>
      </c>
      <c r="I56" s="13"/>
    </row>
    <row r="57" spans="1:9" ht="12.75">
      <c r="A57" s="7">
        <v>94</v>
      </c>
      <c r="B57" s="7" t="s">
        <v>36</v>
      </c>
      <c r="C57" s="7" t="s">
        <v>112</v>
      </c>
      <c r="D57" s="7">
        <v>96</v>
      </c>
      <c r="E57" s="7" t="s">
        <v>38</v>
      </c>
      <c r="F57" s="7"/>
      <c r="G57" s="7">
        <v>55</v>
      </c>
      <c r="H57" s="7">
        <f t="shared" si="2"/>
        <v>0</v>
      </c>
      <c r="I57" s="13"/>
    </row>
  </sheetData>
  <mergeCells count="1">
    <mergeCell ref="K1:M1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selection activeCell="I24" sqref="I24"/>
    </sheetView>
  </sheetViews>
  <sheetFormatPr defaultColWidth="9.140625" defaultRowHeight="12.75"/>
  <cols>
    <col min="1" max="1" width="5.57421875" style="1" customWidth="1"/>
    <col min="2" max="2" width="11.57421875" style="1" customWidth="1"/>
    <col min="3" max="3" width="14.57421875" style="1" customWidth="1"/>
    <col min="4" max="4" width="7.421875" style="1" customWidth="1"/>
    <col min="5" max="5" width="22.8515625" style="1" customWidth="1"/>
    <col min="6" max="6" width="5.28125" style="1" customWidth="1"/>
    <col min="7" max="10" width="9.00390625" style="1" customWidth="1"/>
    <col min="11" max="11" width="20.421875" style="1" customWidth="1"/>
    <col min="12" max="12" width="9.28125" style="1" customWidth="1"/>
    <col min="13" max="16384" width="9.00390625" style="1" customWidth="1"/>
  </cols>
  <sheetData>
    <row r="1" spans="1:12" ht="12.75">
      <c r="A1" s="5" t="s">
        <v>539</v>
      </c>
      <c r="B1" s="6"/>
      <c r="C1" s="6"/>
      <c r="D1" s="6"/>
      <c r="E1" s="6"/>
      <c r="F1" s="6"/>
      <c r="G1" s="6"/>
      <c r="H1" s="6"/>
      <c r="J1" s="17" t="s">
        <v>534</v>
      </c>
      <c r="K1" s="17"/>
      <c r="L1" s="17"/>
    </row>
    <row r="2" spans="1:8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12.75">
      <c r="A3" s="10">
        <v>67</v>
      </c>
      <c r="B3" s="10" t="s">
        <v>113</v>
      </c>
      <c r="C3" s="10" t="s">
        <v>114</v>
      </c>
      <c r="D3" s="10"/>
      <c r="E3" s="10" t="s">
        <v>115</v>
      </c>
      <c r="F3" s="10"/>
      <c r="G3" s="10">
        <v>1</v>
      </c>
      <c r="H3" s="16">
        <f aca="true" t="shared" si="0" ref="H3:H34">IF(G3&lt;&gt;0,IF(F3="PK",0,IF(COUNTA($G$3:$G$153)&gt;=50,IF(G3&gt;50,0,51-G3),COUNTA($G$3:$G$153)+1-G3)),0)</f>
        <v>50</v>
      </c>
    </row>
    <row r="4" spans="1:12" ht="12.75">
      <c r="A4" s="7">
        <v>48</v>
      </c>
      <c r="B4" s="7" t="s">
        <v>116</v>
      </c>
      <c r="C4" s="7" t="s">
        <v>117</v>
      </c>
      <c r="D4" s="7"/>
      <c r="E4" s="7" t="s">
        <v>32</v>
      </c>
      <c r="F4" s="7"/>
      <c r="G4" s="7">
        <v>2</v>
      </c>
      <c r="H4" s="7">
        <f t="shared" si="0"/>
        <v>49</v>
      </c>
      <c r="J4" s="10">
        <v>1</v>
      </c>
      <c r="K4" s="10" t="s">
        <v>10</v>
      </c>
      <c r="L4" s="16">
        <f aca="true" t="shared" si="1" ref="L4:L27">SUMIF(E$3:E$153,K4,H$3:H$153)</f>
        <v>196</v>
      </c>
    </row>
    <row r="5" spans="1:12" ht="12.75">
      <c r="A5" s="7">
        <v>32</v>
      </c>
      <c r="B5" s="7" t="s">
        <v>118</v>
      </c>
      <c r="C5" s="7" t="s">
        <v>119</v>
      </c>
      <c r="D5" s="7">
        <v>96</v>
      </c>
      <c r="E5" s="7" t="s">
        <v>10</v>
      </c>
      <c r="F5" s="7"/>
      <c r="G5" s="7">
        <v>3</v>
      </c>
      <c r="H5" s="7">
        <f t="shared" si="0"/>
        <v>48</v>
      </c>
      <c r="J5" s="10">
        <v>2</v>
      </c>
      <c r="K5" s="10" t="s">
        <v>120</v>
      </c>
      <c r="L5" s="16">
        <f t="shared" si="1"/>
        <v>165</v>
      </c>
    </row>
    <row r="6" spans="1:12" ht="12.75">
      <c r="A6" s="10">
        <v>3</v>
      </c>
      <c r="B6" s="10" t="s">
        <v>121</v>
      </c>
      <c r="C6" s="10" t="s">
        <v>122</v>
      </c>
      <c r="D6" s="10"/>
      <c r="E6" s="10" t="s">
        <v>123</v>
      </c>
      <c r="F6" s="10"/>
      <c r="G6" s="10">
        <v>4</v>
      </c>
      <c r="H6" s="16">
        <f t="shared" si="0"/>
        <v>47</v>
      </c>
      <c r="J6" s="10">
        <v>3</v>
      </c>
      <c r="K6" s="7" t="s">
        <v>13</v>
      </c>
      <c r="L6" s="16">
        <f t="shared" si="1"/>
        <v>111</v>
      </c>
    </row>
    <row r="7" spans="1:12" ht="12.75">
      <c r="A7" s="7">
        <v>31</v>
      </c>
      <c r="B7" s="7" t="s">
        <v>124</v>
      </c>
      <c r="C7" s="7" t="s">
        <v>125</v>
      </c>
      <c r="D7" s="7">
        <v>96</v>
      </c>
      <c r="E7" s="7" t="s">
        <v>10</v>
      </c>
      <c r="F7" s="7"/>
      <c r="G7" s="7">
        <v>5</v>
      </c>
      <c r="H7" s="7">
        <f t="shared" si="0"/>
        <v>46</v>
      </c>
      <c r="J7" s="10">
        <v>4</v>
      </c>
      <c r="K7" s="10" t="s">
        <v>26</v>
      </c>
      <c r="L7" s="16">
        <f t="shared" si="1"/>
        <v>86</v>
      </c>
    </row>
    <row r="8" spans="1:12" ht="12.75">
      <c r="A8" s="7">
        <v>33</v>
      </c>
      <c r="B8" s="7" t="s">
        <v>126</v>
      </c>
      <c r="C8" s="7" t="s">
        <v>127</v>
      </c>
      <c r="D8" s="7">
        <v>96</v>
      </c>
      <c r="E8" s="7" t="s">
        <v>10</v>
      </c>
      <c r="F8" s="7"/>
      <c r="G8" s="7">
        <v>6</v>
      </c>
      <c r="H8" s="7">
        <f t="shared" si="0"/>
        <v>45</v>
      </c>
      <c r="J8" s="10">
        <v>4</v>
      </c>
      <c r="K8" s="10" t="s">
        <v>128</v>
      </c>
      <c r="L8" s="16">
        <f t="shared" si="1"/>
        <v>86</v>
      </c>
    </row>
    <row r="9" spans="1:12" ht="12.75">
      <c r="A9" s="10">
        <v>44</v>
      </c>
      <c r="B9" s="10" t="s">
        <v>129</v>
      </c>
      <c r="C9" s="10" t="s">
        <v>130</v>
      </c>
      <c r="D9" s="10"/>
      <c r="E9" s="10" t="s">
        <v>131</v>
      </c>
      <c r="F9" s="10"/>
      <c r="G9" s="10">
        <v>7</v>
      </c>
      <c r="H9" s="16">
        <f t="shared" si="0"/>
        <v>44</v>
      </c>
      <c r="J9" s="10">
        <v>6</v>
      </c>
      <c r="K9" s="10" t="s">
        <v>132</v>
      </c>
      <c r="L9" s="16">
        <f t="shared" si="1"/>
        <v>65</v>
      </c>
    </row>
    <row r="10" spans="1:12" ht="12.75">
      <c r="A10" s="7">
        <v>66</v>
      </c>
      <c r="B10" s="7" t="s">
        <v>113</v>
      </c>
      <c r="C10" s="7" t="s">
        <v>133</v>
      </c>
      <c r="D10" s="7">
        <v>96</v>
      </c>
      <c r="E10" s="7" t="s">
        <v>134</v>
      </c>
      <c r="F10" s="7"/>
      <c r="G10" s="7">
        <v>8</v>
      </c>
      <c r="H10" s="7">
        <f t="shared" si="0"/>
        <v>43</v>
      </c>
      <c r="J10" s="10">
        <v>7</v>
      </c>
      <c r="K10" s="7" t="s">
        <v>32</v>
      </c>
      <c r="L10" s="16">
        <f t="shared" si="1"/>
        <v>62</v>
      </c>
    </row>
    <row r="11" spans="1:12" ht="12.75">
      <c r="A11" s="7">
        <v>8</v>
      </c>
      <c r="B11" s="7" t="s">
        <v>135</v>
      </c>
      <c r="C11" s="7" t="s">
        <v>136</v>
      </c>
      <c r="D11" s="7">
        <v>96</v>
      </c>
      <c r="E11" s="7" t="s">
        <v>120</v>
      </c>
      <c r="F11" s="7"/>
      <c r="G11" s="7">
        <v>9</v>
      </c>
      <c r="H11" s="7">
        <f t="shared" si="0"/>
        <v>42</v>
      </c>
      <c r="J11" s="10">
        <v>8</v>
      </c>
      <c r="K11" s="10" t="s">
        <v>38</v>
      </c>
      <c r="L11" s="16">
        <f t="shared" si="1"/>
        <v>51</v>
      </c>
    </row>
    <row r="12" spans="1:12" ht="12.75">
      <c r="A12" s="7">
        <v>57</v>
      </c>
      <c r="B12" s="7" t="s">
        <v>137</v>
      </c>
      <c r="C12" s="7" t="s">
        <v>138</v>
      </c>
      <c r="D12" s="7">
        <v>96</v>
      </c>
      <c r="E12" s="7" t="s">
        <v>38</v>
      </c>
      <c r="F12" s="7"/>
      <c r="G12" s="7">
        <v>10</v>
      </c>
      <c r="H12" s="7">
        <f t="shared" si="0"/>
        <v>41</v>
      </c>
      <c r="J12" s="10">
        <v>8</v>
      </c>
      <c r="K12" s="7" t="s">
        <v>17</v>
      </c>
      <c r="L12" s="16">
        <f t="shared" si="1"/>
        <v>51</v>
      </c>
    </row>
    <row r="13" spans="1:12" ht="12.75">
      <c r="A13" s="7">
        <v>81</v>
      </c>
      <c r="B13" s="7" t="s">
        <v>139</v>
      </c>
      <c r="C13" s="7" t="s">
        <v>140</v>
      </c>
      <c r="D13" s="7">
        <v>97</v>
      </c>
      <c r="E13" s="7" t="s">
        <v>26</v>
      </c>
      <c r="F13" s="7"/>
      <c r="G13" s="7">
        <v>11</v>
      </c>
      <c r="H13" s="7">
        <f t="shared" si="0"/>
        <v>40</v>
      </c>
      <c r="J13" s="10">
        <v>10</v>
      </c>
      <c r="K13" s="10" t="s">
        <v>115</v>
      </c>
      <c r="L13" s="16">
        <f t="shared" si="1"/>
        <v>50</v>
      </c>
    </row>
    <row r="14" spans="1:12" ht="12.75">
      <c r="A14" s="7">
        <v>11</v>
      </c>
      <c r="B14" s="7" t="s">
        <v>141</v>
      </c>
      <c r="C14" s="7" t="s">
        <v>142</v>
      </c>
      <c r="D14" s="7">
        <v>96</v>
      </c>
      <c r="E14" s="7" t="s">
        <v>120</v>
      </c>
      <c r="F14" s="7"/>
      <c r="G14" s="7">
        <v>12</v>
      </c>
      <c r="H14" s="7">
        <f t="shared" si="0"/>
        <v>39</v>
      </c>
      <c r="J14" s="10">
        <v>11</v>
      </c>
      <c r="K14" s="10" t="s">
        <v>134</v>
      </c>
      <c r="L14" s="16">
        <f t="shared" si="1"/>
        <v>49</v>
      </c>
    </row>
    <row r="15" spans="1:12" ht="12.75">
      <c r="A15" s="10">
        <v>40</v>
      </c>
      <c r="B15" s="10" t="s">
        <v>143</v>
      </c>
      <c r="C15" s="10" t="s">
        <v>144</v>
      </c>
      <c r="D15" s="10"/>
      <c r="E15" s="10" t="s">
        <v>128</v>
      </c>
      <c r="F15" s="10"/>
      <c r="G15" s="10">
        <v>13</v>
      </c>
      <c r="H15" s="16">
        <f t="shared" si="0"/>
        <v>38</v>
      </c>
      <c r="J15" s="10">
        <v>12</v>
      </c>
      <c r="K15" s="10" t="s">
        <v>123</v>
      </c>
      <c r="L15" s="16">
        <f t="shared" si="1"/>
        <v>47</v>
      </c>
    </row>
    <row r="16" spans="1:12" ht="12.75">
      <c r="A16" s="7">
        <v>10</v>
      </c>
      <c r="B16" s="7" t="s">
        <v>113</v>
      </c>
      <c r="C16" s="7" t="s">
        <v>145</v>
      </c>
      <c r="D16" s="7">
        <v>96</v>
      </c>
      <c r="E16" s="7" t="s">
        <v>120</v>
      </c>
      <c r="F16" s="7"/>
      <c r="G16" s="7">
        <v>14</v>
      </c>
      <c r="H16" s="7">
        <f t="shared" si="0"/>
        <v>37</v>
      </c>
      <c r="J16" s="10">
        <v>13</v>
      </c>
      <c r="K16" s="10" t="s">
        <v>131</v>
      </c>
      <c r="L16" s="16">
        <f t="shared" si="1"/>
        <v>44</v>
      </c>
    </row>
    <row r="17" spans="1:12" ht="12.75">
      <c r="A17" s="7">
        <v>73</v>
      </c>
      <c r="B17" s="7" t="s">
        <v>141</v>
      </c>
      <c r="C17" s="7" t="s">
        <v>146</v>
      </c>
      <c r="D17" s="7">
        <v>96</v>
      </c>
      <c r="E17" s="7" t="s">
        <v>147</v>
      </c>
      <c r="F17" s="7"/>
      <c r="G17" s="7">
        <v>15</v>
      </c>
      <c r="H17" s="7">
        <f t="shared" si="0"/>
        <v>36</v>
      </c>
      <c r="J17" s="10">
        <v>14</v>
      </c>
      <c r="K17" s="10" t="s">
        <v>148</v>
      </c>
      <c r="L17" s="16">
        <f t="shared" si="1"/>
        <v>42</v>
      </c>
    </row>
    <row r="18" spans="1:12" ht="12.75">
      <c r="A18" s="7">
        <v>18</v>
      </c>
      <c r="B18" s="7" t="s">
        <v>116</v>
      </c>
      <c r="C18" s="7" t="s">
        <v>149</v>
      </c>
      <c r="D18" s="7">
        <v>96</v>
      </c>
      <c r="E18" s="7" t="s">
        <v>13</v>
      </c>
      <c r="F18" s="7"/>
      <c r="G18" s="7">
        <v>16</v>
      </c>
      <c r="H18" s="7">
        <f t="shared" si="0"/>
        <v>35</v>
      </c>
      <c r="J18" s="10">
        <v>15</v>
      </c>
      <c r="K18" s="10" t="s">
        <v>147</v>
      </c>
      <c r="L18" s="16">
        <f t="shared" si="1"/>
        <v>36</v>
      </c>
    </row>
    <row r="19" spans="1:12" ht="12.75">
      <c r="A19" s="7">
        <v>2</v>
      </c>
      <c r="B19" s="7" t="s">
        <v>150</v>
      </c>
      <c r="C19" s="7" t="s">
        <v>151</v>
      </c>
      <c r="D19" s="7">
        <v>97</v>
      </c>
      <c r="E19" s="7" t="s">
        <v>132</v>
      </c>
      <c r="F19" s="7"/>
      <c r="G19" s="7">
        <v>17</v>
      </c>
      <c r="H19" s="7">
        <f t="shared" si="0"/>
        <v>34</v>
      </c>
      <c r="J19" s="10">
        <v>16</v>
      </c>
      <c r="K19" s="10" t="s">
        <v>16</v>
      </c>
      <c r="L19" s="16">
        <f t="shared" si="1"/>
        <v>30</v>
      </c>
    </row>
    <row r="20" spans="1:12" ht="12.75">
      <c r="A20" s="7">
        <v>79</v>
      </c>
      <c r="B20" s="7" t="s">
        <v>152</v>
      </c>
      <c r="C20" s="7" t="s">
        <v>153</v>
      </c>
      <c r="D20" s="7">
        <v>97</v>
      </c>
      <c r="E20" s="7" t="s">
        <v>26</v>
      </c>
      <c r="F20" s="7"/>
      <c r="G20" s="7">
        <v>18</v>
      </c>
      <c r="H20" s="7">
        <f t="shared" si="0"/>
        <v>33</v>
      </c>
      <c r="J20" s="10">
        <v>16</v>
      </c>
      <c r="K20" s="7" t="s">
        <v>20</v>
      </c>
      <c r="L20" s="16">
        <f t="shared" si="1"/>
        <v>30</v>
      </c>
    </row>
    <row r="21" spans="1:12" ht="12.75">
      <c r="A21" s="10">
        <v>92</v>
      </c>
      <c r="B21" s="10" t="s">
        <v>154</v>
      </c>
      <c r="C21" s="10" t="s">
        <v>155</v>
      </c>
      <c r="D21" s="10"/>
      <c r="E21" s="10" t="s">
        <v>148</v>
      </c>
      <c r="F21" s="10"/>
      <c r="G21" s="10">
        <v>19</v>
      </c>
      <c r="H21" s="16">
        <f t="shared" si="0"/>
        <v>32</v>
      </c>
      <c r="J21" s="10">
        <v>18</v>
      </c>
      <c r="K21" s="10" t="s">
        <v>29</v>
      </c>
      <c r="L21" s="16">
        <f t="shared" si="1"/>
        <v>25</v>
      </c>
    </row>
    <row r="22" spans="1:12" ht="12.75">
      <c r="A22" s="7">
        <v>1</v>
      </c>
      <c r="B22" s="7" t="s">
        <v>156</v>
      </c>
      <c r="C22" s="7" t="s">
        <v>157</v>
      </c>
      <c r="D22" s="7">
        <v>97</v>
      </c>
      <c r="E22" s="7" t="s">
        <v>132</v>
      </c>
      <c r="F22" s="7"/>
      <c r="G22" s="7">
        <v>20</v>
      </c>
      <c r="H22" s="7">
        <f t="shared" si="0"/>
        <v>31</v>
      </c>
      <c r="J22" s="10">
        <v>19</v>
      </c>
      <c r="K22" s="10" t="s">
        <v>43</v>
      </c>
      <c r="L22" s="16">
        <f t="shared" si="1"/>
        <v>20</v>
      </c>
    </row>
    <row r="23" spans="1:12" ht="12.75">
      <c r="A23" s="7">
        <v>34</v>
      </c>
      <c r="B23" s="7" t="s">
        <v>116</v>
      </c>
      <c r="C23" s="7" t="s">
        <v>158</v>
      </c>
      <c r="D23" s="7">
        <v>97</v>
      </c>
      <c r="E23" s="7" t="s">
        <v>10</v>
      </c>
      <c r="F23" s="7"/>
      <c r="G23" s="7">
        <v>21</v>
      </c>
      <c r="H23" s="7">
        <f t="shared" si="0"/>
        <v>30</v>
      </c>
      <c r="J23" s="10">
        <v>20</v>
      </c>
      <c r="K23" s="10" t="s">
        <v>159</v>
      </c>
      <c r="L23" s="16">
        <f t="shared" si="1"/>
        <v>18</v>
      </c>
    </row>
    <row r="24" spans="1:12" ht="12.75">
      <c r="A24" s="7">
        <v>21</v>
      </c>
      <c r="B24" s="7" t="s">
        <v>160</v>
      </c>
      <c r="C24" s="7" t="s">
        <v>161</v>
      </c>
      <c r="D24" s="7">
        <v>96</v>
      </c>
      <c r="E24" s="7" t="s">
        <v>13</v>
      </c>
      <c r="F24" s="7"/>
      <c r="G24" s="7">
        <v>22</v>
      </c>
      <c r="H24" s="7">
        <f t="shared" si="0"/>
        <v>29</v>
      </c>
      <c r="J24" s="10">
        <v>21</v>
      </c>
      <c r="K24" s="10" t="s">
        <v>35</v>
      </c>
      <c r="L24" s="16">
        <f t="shared" si="1"/>
        <v>11</v>
      </c>
    </row>
    <row r="25" spans="1:12" ht="12.75">
      <c r="A25" s="7">
        <v>88</v>
      </c>
      <c r="B25" s="7" t="s">
        <v>154</v>
      </c>
      <c r="C25" s="7" t="s">
        <v>162</v>
      </c>
      <c r="D25" s="7">
        <v>97</v>
      </c>
      <c r="E25" s="7" t="s">
        <v>20</v>
      </c>
      <c r="F25" s="7"/>
      <c r="G25" s="7">
        <v>23</v>
      </c>
      <c r="H25" s="7">
        <f t="shared" si="0"/>
        <v>28</v>
      </c>
      <c r="J25" s="10">
        <v>22</v>
      </c>
      <c r="K25" s="10" t="s">
        <v>163</v>
      </c>
      <c r="L25" s="16">
        <f t="shared" si="1"/>
        <v>0</v>
      </c>
    </row>
    <row r="26" spans="1:12" ht="12.75">
      <c r="A26" s="7">
        <v>36</v>
      </c>
      <c r="B26" s="7" t="s">
        <v>141</v>
      </c>
      <c r="C26" s="7" t="s">
        <v>164</v>
      </c>
      <c r="D26" s="7"/>
      <c r="E26" s="7" t="s">
        <v>10</v>
      </c>
      <c r="F26" s="7"/>
      <c r="G26" s="7">
        <v>24</v>
      </c>
      <c r="H26" s="7">
        <f t="shared" si="0"/>
        <v>27</v>
      </c>
      <c r="J26" s="10">
        <v>22</v>
      </c>
      <c r="K26" s="10" t="s">
        <v>165</v>
      </c>
      <c r="L26" s="16">
        <f t="shared" si="1"/>
        <v>0</v>
      </c>
    </row>
    <row r="27" spans="1:12" ht="12.75">
      <c r="A27" s="7">
        <v>9</v>
      </c>
      <c r="B27" s="7" t="s">
        <v>166</v>
      </c>
      <c r="C27" s="7" t="s">
        <v>167</v>
      </c>
      <c r="D27" s="7">
        <v>96</v>
      </c>
      <c r="E27" s="7" t="s">
        <v>120</v>
      </c>
      <c r="F27" s="7"/>
      <c r="G27" s="7">
        <v>25</v>
      </c>
      <c r="H27" s="7">
        <f t="shared" si="0"/>
        <v>26</v>
      </c>
      <c r="J27" s="10">
        <v>22</v>
      </c>
      <c r="K27" s="10" t="s">
        <v>168</v>
      </c>
      <c r="L27" s="16">
        <f t="shared" si="1"/>
        <v>0</v>
      </c>
    </row>
    <row r="28" spans="1:8" ht="12.75">
      <c r="A28" s="10">
        <v>37</v>
      </c>
      <c r="B28" s="10" t="s">
        <v>169</v>
      </c>
      <c r="C28" s="10" t="s">
        <v>170</v>
      </c>
      <c r="D28" s="10"/>
      <c r="E28" s="10" t="s">
        <v>128</v>
      </c>
      <c r="F28" s="10"/>
      <c r="G28" s="10">
        <v>26</v>
      </c>
      <c r="H28" s="16">
        <f t="shared" si="0"/>
        <v>25</v>
      </c>
    </row>
    <row r="29" spans="1:8" ht="12.75">
      <c r="A29" s="7">
        <v>16</v>
      </c>
      <c r="B29" s="7" t="s">
        <v>171</v>
      </c>
      <c r="C29" s="7" t="s">
        <v>172</v>
      </c>
      <c r="D29" s="7">
        <v>96</v>
      </c>
      <c r="E29" s="7" t="s">
        <v>13</v>
      </c>
      <c r="F29" s="7"/>
      <c r="G29" s="7">
        <v>27</v>
      </c>
      <c r="H29" s="7">
        <f t="shared" si="0"/>
        <v>24</v>
      </c>
    </row>
    <row r="30" spans="1:8" ht="12.75">
      <c r="A30" s="7">
        <v>19</v>
      </c>
      <c r="B30" s="7" t="s">
        <v>150</v>
      </c>
      <c r="C30" s="7" t="s">
        <v>173</v>
      </c>
      <c r="D30" s="7">
        <v>96</v>
      </c>
      <c r="E30" s="7" t="s">
        <v>13</v>
      </c>
      <c r="F30" s="7"/>
      <c r="G30" s="7">
        <v>28</v>
      </c>
      <c r="H30" s="7">
        <f t="shared" si="0"/>
        <v>23</v>
      </c>
    </row>
    <row r="31" spans="1:8" ht="12.75">
      <c r="A31" s="7">
        <v>71</v>
      </c>
      <c r="B31" s="7" t="s">
        <v>113</v>
      </c>
      <c r="C31" s="7" t="s">
        <v>174</v>
      </c>
      <c r="D31" s="7"/>
      <c r="E31" s="7" t="s">
        <v>17</v>
      </c>
      <c r="F31" s="7"/>
      <c r="G31" s="7">
        <v>29</v>
      </c>
      <c r="H31" s="7">
        <f t="shared" si="0"/>
        <v>22</v>
      </c>
    </row>
    <row r="32" spans="1:8" ht="12.75">
      <c r="A32" s="7">
        <v>12</v>
      </c>
      <c r="B32" s="7" t="s">
        <v>175</v>
      </c>
      <c r="C32" s="7" t="s">
        <v>176</v>
      </c>
      <c r="D32" s="7">
        <v>97</v>
      </c>
      <c r="E32" s="7" t="s">
        <v>120</v>
      </c>
      <c r="F32" s="7"/>
      <c r="G32" s="7">
        <v>30</v>
      </c>
      <c r="H32" s="7">
        <f t="shared" si="0"/>
        <v>21</v>
      </c>
    </row>
    <row r="33" spans="1:8" ht="12.75">
      <c r="A33" s="10">
        <v>14</v>
      </c>
      <c r="B33" s="10" t="s">
        <v>177</v>
      </c>
      <c r="C33" s="10" t="s">
        <v>178</v>
      </c>
      <c r="D33" s="10"/>
      <c r="E33" s="10" t="s">
        <v>43</v>
      </c>
      <c r="F33" s="10"/>
      <c r="G33" s="10">
        <v>31</v>
      </c>
      <c r="H33" s="16">
        <f t="shared" si="0"/>
        <v>20</v>
      </c>
    </row>
    <row r="34" spans="1:8" ht="12.75">
      <c r="A34" s="10">
        <v>39</v>
      </c>
      <c r="B34" s="10" t="s">
        <v>118</v>
      </c>
      <c r="C34" s="10" t="s">
        <v>179</v>
      </c>
      <c r="D34" s="10"/>
      <c r="E34" s="10" t="s">
        <v>128</v>
      </c>
      <c r="F34" s="10"/>
      <c r="G34" s="10">
        <v>32</v>
      </c>
      <c r="H34" s="16">
        <f t="shared" si="0"/>
        <v>19</v>
      </c>
    </row>
    <row r="35" spans="1:8" ht="12.75">
      <c r="A35" s="10">
        <v>43</v>
      </c>
      <c r="B35" s="10" t="s">
        <v>180</v>
      </c>
      <c r="C35" s="10" t="s">
        <v>181</v>
      </c>
      <c r="D35" s="10"/>
      <c r="E35" s="10" t="s">
        <v>159</v>
      </c>
      <c r="F35" s="10"/>
      <c r="G35" s="10">
        <v>33</v>
      </c>
      <c r="H35" s="16">
        <f aca="true" t="shared" si="2" ref="H35:H66">IF(G35&lt;&gt;0,IF(F35="PK",0,IF(COUNTA($G$3:$G$153)&gt;=50,IF(G35&gt;50,0,51-G35),COUNTA($G$3:$G$153)+1-G35)),0)</f>
        <v>18</v>
      </c>
    </row>
    <row r="36" spans="1:8" ht="12.75">
      <c r="A36" s="7">
        <v>25</v>
      </c>
      <c r="B36" s="7" t="s">
        <v>182</v>
      </c>
      <c r="C36" s="7" t="s">
        <v>183</v>
      </c>
      <c r="D36" s="7"/>
      <c r="E36" s="7" t="s">
        <v>16</v>
      </c>
      <c r="F36" s="7"/>
      <c r="G36" s="7">
        <v>34</v>
      </c>
      <c r="H36" s="7">
        <f t="shared" si="2"/>
        <v>17</v>
      </c>
    </row>
    <row r="37" spans="1:8" ht="12.75">
      <c r="A37" s="7">
        <v>74</v>
      </c>
      <c r="B37" s="7" t="s">
        <v>184</v>
      </c>
      <c r="C37" s="7" t="s">
        <v>185</v>
      </c>
      <c r="D37" s="7">
        <v>96</v>
      </c>
      <c r="E37" s="7" t="s">
        <v>29</v>
      </c>
      <c r="F37" s="7"/>
      <c r="G37" s="7">
        <v>35</v>
      </c>
      <c r="H37" s="7">
        <f t="shared" si="2"/>
        <v>16</v>
      </c>
    </row>
    <row r="38" spans="1:8" ht="12.75">
      <c r="A38" s="7">
        <v>72</v>
      </c>
      <c r="B38" s="7" t="s">
        <v>113</v>
      </c>
      <c r="C38" s="7" t="s">
        <v>186</v>
      </c>
      <c r="D38" s="7"/>
      <c r="E38" s="7" t="s">
        <v>17</v>
      </c>
      <c r="F38" s="7"/>
      <c r="G38" s="7">
        <v>36</v>
      </c>
      <c r="H38" s="7">
        <f t="shared" si="2"/>
        <v>15</v>
      </c>
    </row>
    <row r="39" spans="1:8" ht="12.75">
      <c r="A39" s="7">
        <v>69</v>
      </c>
      <c r="B39" s="7" t="s">
        <v>154</v>
      </c>
      <c r="C39" s="7" t="s">
        <v>187</v>
      </c>
      <c r="D39" s="7"/>
      <c r="E39" s="7" t="s">
        <v>17</v>
      </c>
      <c r="F39" s="7"/>
      <c r="G39" s="7">
        <v>37</v>
      </c>
      <c r="H39" s="7">
        <f t="shared" si="2"/>
        <v>14</v>
      </c>
    </row>
    <row r="40" spans="1:8" ht="12.75">
      <c r="A40" s="7">
        <v>27</v>
      </c>
      <c r="B40" s="7" t="s">
        <v>188</v>
      </c>
      <c r="C40" s="7" t="s">
        <v>189</v>
      </c>
      <c r="D40" s="7"/>
      <c r="E40" s="7" t="s">
        <v>16</v>
      </c>
      <c r="F40" s="7"/>
      <c r="G40" s="7">
        <v>38</v>
      </c>
      <c r="H40" s="7">
        <f t="shared" si="2"/>
        <v>13</v>
      </c>
    </row>
    <row r="41" spans="1:8" ht="12.75">
      <c r="A41" s="7">
        <v>80</v>
      </c>
      <c r="B41" s="7" t="s">
        <v>177</v>
      </c>
      <c r="C41" s="7" t="s">
        <v>190</v>
      </c>
      <c r="D41" s="7">
        <v>97</v>
      </c>
      <c r="E41" s="7" t="s">
        <v>26</v>
      </c>
      <c r="F41" s="7"/>
      <c r="G41" s="7">
        <v>39</v>
      </c>
      <c r="H41" s="7">
        <f t="shared" si="2"/>
        <v>12</v>
      </c>
    </row>
    <row r="42" spans="1:8" ht="12.75">
      <c r="A42" s="7">
        <v>4</v>
      </c>
      <c r="B42" s="7" t="s">
        <v>118</v>
      </c>
      <c r="C42" s="7" t="s">
        <v>191</v>
      </c>
      <c r="D42" s="7">
        <v>96</v>
      </c>
      <c r="E42" s="7" t="s">
        <v>35</v>
      </c>
      <c r="F42" s="7"/>
      <c r="G42" s="7">
        <v>40</v>
      </c>
      <c r="H42" s="7">
        <f t="shared" si="2"/>
        <v>11</v>
      </c>
    </row>
    <row r="43" spans="1:8" ht="12.75">
      <c r="A43" s="10">
        <v>93</v>
      </c>
      <c r="B43" s="10" t="s">
        <v>182</v>
      </c>
      <c r="C43" s="10" t="s">
        <v>192</v>
      </c>
      <c r="D43" s="10"/>
      <c r="E43" s="10" t="s">
        <v>148</v>
      </c>
      <c r="F43" s="10"/>
      <c r="G43" s="10">
        <v>41</v>
      </c>
      <c r="H43" s="16">
        <f t="shared" si="2"/>
        <v>10</v>
      </c>
    </row>
    <row r="44" spans="1:8" ht="12.75">
      <c r="A44" s="7">
        <v>77</v>
      </c>
      <c r="B44" s="7" t="s">
        <v>193</v>
      </c>
      <c r="C44" s="7" t="s">
        <v>194</v>
      </c>
      <c r="D44" s="7">
        <v>96</v>
      </c>
      <c r="E44" s="7" t="s">
        <v>29</v>
      </c>
      <c r="F44" s="7"/>
      <c r="G44" s="7">
        <v>42</v>
      </c>
      <c r="H44" s="7">
        <f t="shared" si="2"/>
        <v>9</v>
      </c>
    </row>
    <row r="45" spans="1:8" ht="12.75">
      <c r="A45" s="7">
        <v>47</v>
      </c>
      <c r="B45" s="7" t="s">
        <v>195</v>
      </c>
      <c r="C45" s="7" t="s">
        <v>196</v>
      </c>
      <c r="D45" s="7"/>
      <c r="E45" s="7" t="s">
        <v>32</v>
      </c>
      <c r="F45" s="7"/>
      <c r="G45" s="7">
        <v>43</v>
      </c>
      <c r="H45" s="7">
        <f t="shared" si="2"/>
        <v>8</v>
      </c>
    </row>
    <row r="46" spans="1:8" ht="12.75">
      <c r="A46" s="7">
        <v>58</v>
      </c>
      <c r="B46" s="7" t="s">
        <v>197</v>
      </c>
      <c r="C46" s="7" t="s">
        <v>198</v>
      </c>
      <c r="D46" s="7">
        <v>96</v>
      </c>
      <c r="E46" s="7" t="s">
        <v>38</v>
      </c>
      <c r="F46" s="7"/>
      <c r="G46" s="7">
        <v>44</v>
      </c>
      <c r="H46" s="7">
        <f t="shared" si="2"/>
        <v>7</v>
      </c>
    </row>
    <row r="47" spans="1:8" ht="12.75">
      <c r="A47" s="7">
        <v>64</v>
      </c>
      <c r="B47" s="7" t="s">
        <v>199</v>
      </c>
      <c r="C47" s="7" t="s">
        <v>200</v>
      </c>
      <c r="D47" s="7">
        <v>97</v>
      </c>
      <c r="E47" s="7" t="s">
        <v>134</v>
      </c>
      <c r="F47" s="7"/>
      <c r="G47" s="7">
        <v>45</v>
      </c>
      <c r="H47" s="7">
        <f t="shared" si="2"/>
        <v>6</v>
      </c>
    </row>
    <row r="48" spans="1:8" ht="12.75">
      <c r="A48" s="7">
        <v>49</v>
      </c>
      <c r="B48" s="7" t="s">
        <v>201</v>
      </c>
      <c r="C48" s="7" t="s">
        <v>202</v>
      </c>
      <c r="D48" s="7"/>
      <c r="E48" s="7" t="s">
        <v>32</v>
      </c>
      <c r="F48" s="7"/>
      <c r="G48" s="7">
        <v>46</v>
      </c>
      <c r="H48" s="7">
        <f t="shared" si="2"/>
        <v>5</v>
      </c>
    </row>
    <row r="49" spans="1:8" ht="12.75">
      <c r="A49" s="10">
        <v>41</v>
      </c>
      <c r="B49" s="10" t="s">
        <v>199</v>
      </c>
      <c r="C49" s="10" t="s">
        <v>203</v>
      </c>
      <c r="D49" s="10"/>
      <c r="E49" s="10" t="s">
        <v>128</v>
      </c>
      <c r="F49" s="10"/>
      <c r="G49" s="10">
        <v>47</v>
      </c>
      <c r="H49" s="16">
        <f t="shared" si="2"/>
        <v>4</v>
      </c>
    </row>
    <row r="50" spans="1:8" ht="12.75">
      <c r="A50" s="7">
        <v>59</v>
      </c>
      <c r="B50" s="7" t="s">
        <v>204</v>
      </c>
      <c r="C50" s="7" t="s">
        <v>205</v>
      </c>
      <c r="D50" s="7">
        <v>96</v>
      </c>
      <c r="E50" s="7" t="s">
        <v>38</v>
      </c>
      <c r="F50" s="7"/>
      <c r="G50" s="7">
        <v>48</v>
      </c>
      <c r="H50" s="7">
        <f t="shared" si="2"/>
        <v>3</v>
      </c>
    </row>
    <row r="51" spans="1:8" ht="12.75">
      <c r="A51" s="7">
        <v>87</v>
      </c>
      <c r="B51" s="7" t="s">
        <v>118</v>
      </c>
      <c r="C51" s="7" t="s">
        <v>206</v>
      </c>
      <c r="D51" s="7">
        <v>97</v>
      </c>
      <c r="E51" s="7" t="s">
        <v>20</v>
      </c>
      <c r="F51" s="7"/>
      <c r="G51" s="7">
        <v>49</v>
      </c>
      <c r="H51" s="7">
        <f t="shared" si="2"/>
        <v>2</v>
      </c>
    </row>
    <row r="52" spans="1:8" ht="12.75">
      <c r="A52" s="7">
        <v>83</v>
      </c>
      <c r="B52" s="7" t="s">
        <v>156</v>
      </c>
      <c r="C52" s="7" t="s">
        <v>207</v>
      </c>
      <c r="D52" s="7">
        <v>97</v>
      </c>
      <c r="E52" s="7" t="s">
        <v>26</v>
      </c>
      <c r="F52" s="7"/>
      <c r="G52" s="7">
        <v>50</v>
      </c>
      <c r="H52" s="7">
        <f t="shared" si="2"/>
        <v>1</v>
      </c>
    </row>
    <row r="53" spans="1:8" ht="12.75">
      <c r="A53" s="7">
        <v>75</v>
      </c>
      <c r="B53" s="7" t="s">
        <v>208</v>
      </c>
      <c r="C53" s="7" t="s">
        <v>209</v>
      </c>
      <c r="D53" s="7">
        <v>96</v>
      </c>
      <c r="E53" s="7" t="s">
        <v>29</v>
      </c>
      <c r="F53" s="7"/>
      <c r="G53" s="7">
        <v>51</v>
      </c>
      <c r="H53" s="7">
        <f t="shared" si="2"/>
        <v>0</v>
      </c>
    </row>
    <row r="54" spans="1:8" ht="12.75">
      <c r="A54" s="7">
        <v>78</v>
      </c>
      <c r="B54" s="7" t="s">
        <v>210</v>
      </c>
      <c r="C54" s="7" t="s">
        <v>211</v>
      </c>
      <c r="D54" s="7">
        <v>96</v>
      </c>
      <c r="E54" s="7" t="s">
        <v>29</v>
      </c>
      <c r="F54" s="7"/>
      <c r="G54" s="7">
        <v>52</v>
      </c>
      <c r="H54" s="7">
        <f t="shared" si="2"/>
        <v>0</v>
      </c>
    </row>
    <row r="55" spans="1:8" ht="12.75">
      <c r="A55" s="7">
        <v>76</v>
      </c>
      <c r="B55" s="7" t="s">
        <v>160</v>
      </c>
      <c r="C55" s="7" t="s">
        <v>212</v>
      </c>
      <c r="D55" s="7">
        <v>96</v>
      </c>
      <c r="E55" s="7" t="s">
        <v>29</v>
      </c>
      <c r="F55" s="7"/>
      <c r="G55" s="7">
        <v>53</v>
      </c>
      <c r="H55" s="7">
        <f t="shared" si="2"/>
        <v>0</v>
      </c>
    </row>
    <row r="56" spans="1:8" ht="12.75">
      <c r="A56" s="7">
        <v>68</v>
      </c>
      <c r="B56" s="7" t="s">
        <v>213</v>
      </c>
      <c r="C56" s="7" t="s">
        <v>214</v>
      </c>
      <c r="D56" s="7"/>
      <c r="E56" s="7" t="s">
        <v>17</v>
      </c>
      <c r="F56" s="7"/>
      <c r="G56" s="7">
        <v>55</v>
      </c>
      <c r="H56" s="7">
        <f t="shared" si="2"/>
        <v>0</v>
      </c>
    </row>
    <row r="57" spans="1:8" ht="12.75">
      <c r="A57" s="7">
        <v>70</v>
      </c>
      <c r="B57" s="7" t="s">
        <v>204</v>
      </c>
      <c r="C57" s="7" t="s">
        <v>215</v>
      </c>
      <c r="D57" s="7"/>
      <c r="E57" s="7" t="s">
        <v>17</v>
      </c>
      <c r="F57" s="7"/>
      <c r="G57" s="7">
        <v>56</v>
      </c>
      <c r="H57" s="7">
        <f t="shared" si="2"/>
        <v>0</v>
      </c>
    </row>
    <row r="58" spans="1:8" ht="12.75">
      <c r="A58" s="7">
        <v>82</v>
      </c>
      <c r="B58" s="7" t="s">
        <v>216</v>
      </c>
      <c r="C58" s="7" t="s">
        <v>217</v>
      </c>
      <c r="D58" s="7">
        <v>97</v>
      </c>
      <c r="E58" s="7" t="s">
        <v>26</v>
      </c>
      <c r="F58" s="7"/>
      <c r="G58" s="7">
        <v>57</v>
      </c>
      <c r="H58" s="7">
        <f t="shared" si="2"/>
        <v>0</v>
      </c>
    </row>
    <row r="59" spans="1:8" ht="12.75">
      <c r="A59" s="7">
        <v>84</v>
      </c>
      <c r="B59" s="7" t="s">
        <v>171</v>
      </c>
      <c r="C59" s="7" t="s">
        <v>218</v>
      </c>
      <c r="D59" s="7">
        <v>97</v>
      </c>
      <c r="E59" s="7" t="s">
        <v>20</v>
      </c>
      <c r="F59" s="7"/>
      <c r="G59" s="7">
        <v>58</v>
      </c>
      <c r="H59" s="7">
        <f t="shared" si="2"/>
        <v>0</v>
      </c>
    </row>
    <row r="60" spans="1:8" ht="12.75">
      <c r="A60" s="7">
        <v>65</v>
      </c>
      <c r="B60" s="7" t="s">
        <v>219</v>
      </c>
      <c r="C60" s="7" t="s">
        <v>220</v>
      </c>
      <c r="D60" s="7">
        <v>97</v>
      </c>
      <c r="E60" s="7" t="s">
        <v>134</v>
      </c>
      <c r="F60" s="7"/>
      <c r="G60" s="7">
        <v>59</v>
      </c>
      <c r="H60" s="7">
        <f t="shared" si="2"/>
        <v>0</v>
      </c>
    </row>
    <row r="61" spans="1:8" ht="12.75">
      <c r="A61" s="10">
        <v>13</v>
      </c>
      <c r="B61" s="10" t="s">
        <v>221</v>
      </c>
      <c r="C61" s="10" t="s">
        <v>222</v>
      </c>
      <c r="D61" s="10"/>
      <c r="E61" s="10" t="s">
        <v>43</v>
      </c>
      <c r="F61" s="10"/>
      <c r="G61" s="10">
        <v>60</v>
      </c>
      <c r="H61" s="16">
        <f t="shared" si="2"/>
        <v>0</v>
      </c>
    </row>
    <row r="62" spans="1:8" ht="12.75">
      <c r="A62" s="7">
        <v>5</v>
      </c>
      <c r="B62" s="7" t="s">
        <v>141</v>
      </c>
      <c r="C62" s="7" t="s">
        <v>223</v>
      </c>
      <c r="D62" s="7">
        <v>96</v>
      </c>
      <c r="E62" s="7" t="s">
        <v>35</v>
      </c>
      <c r="F62" s="7"/>
      <c r="G62" s="7">
        <v>61</v>
      </c>
      <c r="H62" s="7">
        <f t="shared" si="2"/>
        <v>0</v>
      </c>
    </row>
    <row r="63" spans="1:8" ht="12.75">
      <c r="A63" s="7">
        <v>62</v>
      </c>
      <c r="B63" s="7" t="s">
        <v>171</v>
      </c>
      <c r="C63" s="7" t="s">
        <v>224</v>
      </c>
      <c r="D63" s="7">
        <v>97</v>
      </c>
      <c r="E63" s="7" t="s">
        <v>134</v>
      </c>
      <c r="F63" s="7"/>
      <c r="G63" s="7">
        <v>62</v>
      </c>
      <c r="H63" s="7">
        <f t="shared" si="2"/>
        <v>0</v>
      </c>
    </row>
    <row r="64" spans="1:8" ht="12.75">
      <c r="A64" s="7">
        <v>24</v>
      </c>
      <c r="B64" s="7" t="s">
        <v>199</v>
      </c>
      <c r="C64" s="7" t="s">
        <v>225</v>
      </c>
      <c r="D64" s="7">
        <v>97</v>
      </c>
      <c r="E64" s="7" t="s">
        <v>13</v>
      </c>
      <c r="F64" s="7"/>
      <c r="G64" s="7">
        <v>63</v>
      </c>
      <c r="H64" s="7">
        <f t="shared" si="2"/>
        <v>0</v>
      </c>
    </row>
    <row r="65" spans="1:8" ht="12.75">
      <c r="A65" s="7">
        <v>6</v>
      </c>
      <c r="B65" s="7" t="s">
        <v>184</v>
      </c>
      <c r="C65" s="7" t="s">
        <v>226</v>
      </c>
      <c r="D65" s="7">
        <v>96</v>
      </c>
      <c r="E65" s="7" t="s">
        <v>35</v>
      </c>
      <c r="F65" s="7"/>
      <c r="G65" s="7">
        <v>64</v>
      </c>
      <c r="H65" s="7">
        <f t="shared" si="2"/>
        <v>0</v>
      </c>
    </row>
    <row r="66" spans="1:8" ht="12.75">
      <c r="A66" s="7">
        <v>30</v>
      </c>
      <c r="B66" s="7" t="s">
        <v>201</v>
      </c>
      <c r="C66" s="7" t="s">
        <v>227</v>
      </c>
      <c r="D66" s="7">
        <v>97</v>
      </c>
      <c r="E66" s="7" t="s">
        <v>16</v>
      </c>
      <c r="F66" s="7"/>
      <c r="G66" s="7">
        <v>65</v>
      </c>
      <c r="H66" s="7">
        <f t="shared" si="2"/>
        <v>0</v>
      </c>
    </row>
    <row r="67" spans="1:8" ht="12.75">
      <c r="A67" s="7">
        <v>7</v>
      </c>
      <c r="B67" s="7" t="s">
        <v>152</v>
      </c>
      <c r="C67" s="7" t="s">
        <v>228</v>
      </c>
      <c r="D67" s="7">
        <v>96</v>
      </c>
      <c r="E67" s="7" t="s">
        <v>35</v>
      </c>
      <c r="F67" s="7"/>
      <c r="G67" s="7">
        <v>66</v>
      </c>
      <c r="H67" s="7">
        <f aca="true" t="shared" si="3" ref="H67:H80">IF(G67&lt;&gt;0,IF(F67="PK",0,IF(COUNTA($G$3:$G$153)&gt;=50,IF(G67&gt;50,0,51-G67),COUNTA($G$3:$G$153)+1-G67)),0)</f>
        <v>0</v>
      </c>
    </row>
    <row r="68" spans="1:8" ht="12.75">
      <c r="A68" s="7">
        <v>86</v>
      </c>
      <c r="B68" s="7" t="s">
        <v>121</v>
      </c>
      <c r="C68" s="7" t="s">
        <v>229</v>
      </c>
      <c r="D68" s="7">
        <v>97</v>
      </c>
      <c r="E68" s="7" t="s">
        <v>20</v>
      </c>
      <c r="F68" s="7"/>
      <c r="G68" s="7">
        <v>67</v>
      </c>
      <c r="H68" s="7">
        <f t="shared" si="3"/>
        <v>0</v>
      </c>
    </row>
    <row r="69" spans="1:8" ht="12.75">
      <c r="A69" s="7">
        <v>61</v>
      </c>
      <c r="B69" s="7" t="s">
        <v>152</v>
      </c>
      <c r="C69" s="7" t="s">
        <v>230</v>
      </c>
      <c r="D69" s="7">
        <v>96</v>
      </c>
      <c r="E69" s="7" t="s">
        <v>38</v>
      </c>
      <c r="F69" s="7"/>
      <c r="G69" s="7">
        <v>68</v>
      </c>
      <c r="H69" s="7">
        <f t="shared" si="3"/>
        <v>0</v>
      </c>
    </row>
    <row r="70" spans="1:8" ht="12.75">
      <c r="A70" s="10">
        <v>91</v>
      </c>
      <c r="B70" s="10" t="s">
        <v>156</v>
      </c>
      <c r="C70" s="10" t="s">
        <v>231</v>
      </c>
      <c r="D70" s="10"/>
      <c r="E70" s="10" t="s">
        <v>148</v>
      </c>
      <c r="F70" s="10"/>
      <c r="G70" s="10">
        <v>69</v>
      </c>
      <c r="H70" s="16">
        <f t="shared" si="3"/>
        <v>0</v>
      </c>
    </row>
    <row r="71" spans="1:8" ht="12.75">
      <c r="A71" s="7">
        <v>28</v>
      </c>
      <c r="B71" s="7" t="s">
        <v>113</v>
      </c>
      <c r="C71" s="7" t="s">
        <v>232</v>
      </c>
      <c r="D71" s="7">
        <v>97</v>
      </c>
      <c r="E71" s="7" t="s">
        <v>16</v>
      </c>
      <c r="F71" s="7"/>
      <c r="G71" s="7">
        <v>70</v>
      </c>
      <c r="H71" s="7">
        <f t="shared" si="3"/>
        <v>0</v>
      </c>
    </row>
    <row r="72" spans="1:8" ht="12.75">
      <c r="A72" s="7">
        <v>53</v>
      </c>
      <c r="B72" s="7" t="s">
        <v>152</v>
      </c>
      <c r="C72" s="7" t="s">
        <v>233</v>
      </c>
      <c r="D72" s="7"/>
      <c r="E72" s="7" t="s">
        <v>32</v>
      </c>
      <c r="F72" s="7"/>
      <c r="G72" s="7">
        <v>71</v>
      </c>
      <c r="H72" s="7">
        <f t="shared" si="3"/>
        <v>0</v>
      </c>
    </row>
    <row r="73" spans="1:8" ht="12.75">
      <c r="A73" s="10">
        <v>42</v>
      </c>
      <c r="B73" s="10" t="s">
        <v>219</v>
      </c>
      <c r="C73" s="10" t="s">
        <v>234</v>
      </c>
      <c r="D73" s="10"/>
      <c r="E73" s="10" t="s">
        <v>128</v>
      </c>
      <c r="F73" s="10"/>
      <c r="G73" s="10">
        <v>72</v>
      </c>
      <c r="H73" s="16">
        <f t="shared" si="3"/>
        <v>0</v>
      </c>
    </row>
    <row r="74" spans="1:8" ht="12.75">
      <c r="A74" s="7">
        <v>60</v>
      </c>
      <c r="B74" s="7" t="s">
        <v>235</v>
      </c>
      <c r="C74" s="7" t="s">
        <v>236</v>
      </c>
      <c r="D74" s="7">
        <v>96</v>
      </c>
      <c r="E74" s="7" t="s">
        <v>38</v>
      </c>
      <c r="F74" s="7"/>
      <c r="G74" s="7">
        <v>73</v>
      </c>
      <c r="H74" s="7">
        <f t="shared" si="3"/>
        <v>0</v>
      </c>
    </row>
    <row r="75" spans="1:8" ht="12.75">
      <c r="A75" s="7">
        <v>54</v>
      </c>
      <c r="B75" s="7" t="s">
        <v>204</v>
      </c>
      <c r="C75" s="7" t="s">
        <v>237</v>
      </c>
      <c r="D75" s="7"/>
      <c r="E75" s="7" t="s">
        <v>32</v>
      </c>
      <c r="F75" s="7"/>
      <c r="G75" s="7">
        <v>74</v>
      </c>
      <c r="H75" s="7">
        <f t="shared" si="3"/>
        <v>0</v>
      </c>
    </row>
    <row r="76" spans="1:8" ht="12.75">
      <c r="A76" s="7">
        <v>29</v>
      </c>
      <c r="B76" s="7" t="s">
        <v>169</v>
      </c>
      <c r="C76" s="7" t="s">
        <v>238</v>
      </c>
      <c r="D76" s="7">
        <v>96</v>
      </c>
      <c r="E76" s="7" t="s">
        <v>16</v>
      </c>
      <c r="F76" s="7"/>
      <c r="G76" s="7">
        <v>75</v>
      </c>
      <c r="H76" s="7">
        <f t="shared" si="3"/>
        <v>0</v>
      </c>
    </row>
    <row r="77" spans="1:8" ht="12.75">
      <c r="A77" s="7">
        <v>45</v>
      </c>
      <c r="B77" s="7" t="s">
        <v>195</v>
      </c>
      <c r="C77" s="7" t="s">
        <v>239</v>
      </c>
      <c r="D77" s="7"/>
      <c r="E77" s="7" t="s">
        <v>32</v>
      </c>
      <c r="F77" s="7"/>
      <c r="G77" s="7">
        <v>76</v>
      </c>
      <c r="H77" s="7">
        <f t="shared" si="3"/>
        <v>0</v>
      </c>
    </row>
    <row r="78" spans="1:8" ht="12.75">
      <c r="A78" s="7">
        <v>85</v>
      </c>
      <c r="B78" s="7" t="s">
        <v>169</v>
      </c>
      <c r="C78" s="7" t="s">
        <v>240</v>
      </c>
      <c r="D78" s="7">
        <v>97</v>
      </c>
      <c r="E78" s="7" t="s">
        <v>20</v>
      </c>
      <c r="F78" s="7"/>
      <c r="G78" s="7"/>
      <c r="H78" s="7">
        <f t="shared" si="3"/>
        <v>0</v>
      </c>
    </row>
    <row r="79" spans="1:8" ht="12.75">
      <c r="A79" s="10">
        <v>89</v>
      </c>
      <c r="B79" s="10" t="s">
        <v>182</v>
      </c>
      <c r="C79" s="10" t="s">
        <v>241</v>
      </c>
      <c r="D79" s="10"/>
      <c r="E79" s="10" t="s">
        <v>163</v>
      </c>
      <c r="F79" s="10"/>
      <c r="G79" s="10"/>
      <c r="H79" s="16">
        <f t="shared" si="3"/>
        <v>0</v>
      </c>
    </row>
    <row r="80" spans="1:8" ht="12.75">
      <c r="A80" s="10">
        <v>90</v>
      </c>
      <c r="B80" s="10" t="s">
        <v>113</v>
      </c>
      <c r="C80" s="10" t="s">
        <v>242</v>
      </c>
      <c r="D80" s="10"/>
      <c r="E80" s="10" t="s">
        <v>163</v>
      </c>
      <c r="F80" s="10"/>
      <c r="G80" s="10"/>
      <c r="H80" s="16">
        <f t="shared" si="3"/>
        <v>0</v>
      </c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</sheetData>
  <mergeCells count="1">
    <mergeCell ref="J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">
      <selection activeCell="J4" sqref="J4:L22"/>
    </sheetView>
  </sheetViews>
  <sheetFormatPr defaultColWidth="9.140625" defaultRowHeight="12.75"/>
  <cols>
    <col min="1" max="1" width="5.8515625" style="0" customWidth="1"/>
    <col min="2" max="2" width="11.8515625" style="0" customWidth="1"/>
    <col min="3" max="3" width="14.00390625" style="0" customWidth="1"/>
    <col min="4" max="4" width="7.00390625" style="0" customWidth="1"/>
    <col min="5" max="5" width="25.140625" style="0" customWidth="1"/>
    <col min="6" max="6" width="5.28125" style="0" customWidth="1"/>
    <col min="7" max="10" width="9.00390625" style="0" customWidth="1"/>
    <col min="11" max="11" width="24.00390625" style="0" customWidth="1"/>
    <col min="12" max="12" width="9.00390625" style="0" customWidth="1"/>
    <col min="13" max="13" width="24.00390625" style="0" customWidth="1"/>
    <col min="14" max="16384" width="9.00390625" style="0" customWidth="1"/>
  </cols>
  <sheetData>
    <row r="1" spans="1:12" ht="12.75">
      <c r="A1" s="5" t="s">
        <v>537</v>
      </c>
      <c r="B1" s="6"/>
      <c r="C1" s="6"/>
      <c r="D1" s="6"/>
      <c r="E1" s="6"/>
      <c r="F1" s="6"/>
      <c r="G1" s="6"/>
      <c r="H1" s="6"/>
      <c r="J1" s="18" t="s">
        <v>534</v>
      </c>
      <c r="K1" s="18"/>
      <c r="L1" s="18"/>
    </row>
    <row r="2" spans="1:8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1" t="s">
        <v>7</v>
      </c>
    </row>
    <row r="3" spans="1:8" ht="12.75">
      <c r="A3" s="11">
        <v>279</v>
      </c>
      <c r="B3" s="11" t="s">
        <v>244</v>
      </c>
      <c r="C3" s="11" t="s">
        <v>241</v>
      </c>
      <c r="D3" s="11"/>
      <c r="E3" s="11" t="s">
        <v>245</v>
      </c>
      <c r="F3" s="11"/>
      <c r="G3" s="11">
        <v>1</v>
      </c>
      <c r="H3" s="9">
        <f aca="true" t="shared" si="0" ref="H3:H34">IF(G3&lt;&gt;0,IF(F3="PK",0,IF(COUNTA($G$3:$G$154)&gt;=50,IF(G3&gt;50,0,51-G3),COUNTA($G$3:$G$154)+1-G3)),0)</f>
        <v>35</v>
      </c>
    </row>
    <row r="4" spans="1:12" ht="12.75">
      <c r="A4" s="7">
        <v>276</v>
      </c>
      <c r="B4" s="7" t="s">
        <v>246</v>
      </c>
      <c r="C4" s="7" t="s">
        <v>247</v>
      </c>
      <c r="D4" s="7">
        <v>93</v>
      </c>
      <c r="E4" s="7" t="s">
        <v>248</v>
      </c>
      <c r="F4" s="7"/>
      <c r="G4" s="7">
        <v>2</v>
      </c>
      <c r="H4" s="9">
        <f t="shared" si="0"/>
        <v>34</v>
      </c>
      <c r="J4" s="8">
        <v>1</v>
      </c>
      <c r="K4" s="8" t="s">
        <v>10</v>
      </c>
      <c r="L4" s="9">
        <f aca="true" t="shared" si="1" ref="L4:L22">SUMIF(E$3:E$154,K4,H$3:H$154)</f>
        <v>138</v>
      </c>
    </row>
    <row r="5" spans="1:12" ht="12.75">
      <c r="A5" s="7">
        <v>203</v>
      </c>
      <c r="B5" s="7" t="s">
        <v>14</v>
      </c>
      <c r="C5" s="7" t="s">
        <v>249</v>
      </c>
      <c r="D5" s="7">
        <v>93</v>
      </c>
      <c r="E5" s="7" t="s">
        <v>250</v>
      </c>
      <c r="F5" s="7"/>
      <c r="G5" s="7">
        <v>3</v>
      </c>
      <c r="H5" s="9">
        <f t="shared" si="0"/>
        <v>33</v>
      </c>
      <c r="J5" s="8">
        <v>2</v>
      </c>
      <c r="K5" s="8" t="s">
        <v>251</v>
      </c>
      <c r="L5" s="9">
        <f t="shared" si="1"/>
        <v>102</v>
      </c>
    </row>
    <row r="6" spans="1:12" ht="12.75">
      <c r="A6" s="7">
        <v>262</v>
      </c>
      <c r="B6" s="7" t="s">
        <v>252</v>
      </c>
      <c r="C6" s="7" t="s">
        <v>253</v>
      </c>
      <c r="D6" s="7">
        <v>94</v>
      </c>
      <c r="E6" s="7" t="s">
        <v>10</v>
      </c>
      <c r="F6" s="7"/>
      <c r="G6" s="7">
        <v>4</v>
      </c>
      <c r="H6" s="9">
        <f t="shared" si="0"/>
        <v>32</v>
      </c>
      <c r="J6" s="8">
        <v>3</v>
      </c>
      <c r="K6" s="8" t="s">
        <v>250</v>
      </c>
      <c r="L6" s="9">
        <f t="shared" si="1"/>
        <v>77</v>
      </c>
    </row>
    <row r="7" spans="1:12" ht="12.75">
      <c r="A7" s="7">
        <v>266</v>
      </c>
      <c r="B7" s="7" t="s">
        <v>27</v>
      </c>
      <c r="C7" s="7" t="s">
        <v>254</v>
      </c>
      <c r="D7" s="7">
        <v>93</v>
      </c>
      <c r="E7" s="7" t="s">
        <v>10</v>
      </c>
      <c r="F7" s="7"/>
      <c r="G7" s="7">
        <v>5</v>
      </c>
      <c r="H7" s="9">
        <f t="shared" si="0"/>
        <v>31</v>
      </c>
      <c r="J7" s="8">
        <v>4</v>
      </c>
      <c r="K7" s="8" t="s">
        <v>245</v>
      </c>
      <c r="L7" s="9">
        <f t="shared" si="1"/>
        <v>35</v>
      </c>
    </row>
    <row r="8" spans="1:12" ht="12.75">
      <c r="A8" s="7">
        <v>263</v>
      </c>
      <c r="B8" s="7" t="s">
        <v>255</v>
      </c>
      <c r="C8" s="7" t="s">
        <v>256</v>
      </c>
      <c r="D8" s="7">
        <v>94</v>
      </c>
      <c r="E8" s="7" t="s">
        <v>10</v>
      </c>
      <c r="F8" s="7"/>
      <c r="G8" s="7">
        <v>6</v>
      </c>
      <c r="H8" s="9">
        <f t="shared" si="0"/>
        <v>30</v>
      </c>
      <c r="J8" s="8">
        <v>5</v>
      </c>
      <c r="K8" s="8" t="s">
        <v>248</v>
      </c>
      <c r="L8" s="9">
        <f t="shared" si="1"/>
        <v>34</v>
      </c>
    </row>
    <row r="9" spans="1:12" ht="12.75">
      <c r="A9" s="7">
        <v>222</v>
      </c>
      <c r="B9" s="7" t="s">
        <v>246</v>
      </c>
      <c r="C9" s="7" t="s">
        <v>257</v>
      </c>
      <c r="D9" s="7"/>
      <c r="E9" s="7" t="s">
        <v>251</v>
      </c>
      <c r="F9" s="7"/>
      <c r="G9" s="7">
        <v>7</v>
      </c>
      <c r="H9" s="9">
        <f t="shared" si="0"/>
        <v>29</v>
      </c>
      <c r="J9" s="8">
        <v>6</v>
      </c>
      <c r="K9" s="8" t="s">
        <v>258</v>
      </c>
      <c r="L9" s="9">
        <f t="shared" si="1"/>
        <v>31</v>
      </c>
    </row>
    <row r="10" spans="1:12" ht="12.75">
      <c r="A10" s="11">
        <v>273</v>
      </c>
      <c r="B10" s="11" t="s">
        <v>69</v>
      </c>
      <c r="C10" s="11" t="s">
        <v>259</v>
      </c>
      <c r="D10" s="11"/>
      <c r="E10" s="11" t="s">
        <v>260</v>
      </c>
      <c r="F10" s="11"/>
      <c r="G10" s="11">
        <v>8</v>
      </c>
      <c r="H10" s="9">
        <f t="shared" si="0"/>
        <v>28</v>
      </c>
      <c r="J10" s="8">
        <v>7</v>
      </c>
      <c r="K10" s="8" t="s">
        <v>260</v>
      </c>
      <c r="L10" s="9">
        <f t="shared" si="1"/>
        <v>28</v>
      </c>
    </row>
    <row r="11" spans="1:12" ht="12.75">
      <c r="A11" s="7">
        <v>245</v>
      </c>
      <c r="B11" s="7" t="s">
        <v>51</v>
      </c>
      <c r="C11" s="7" t="s">
        <v>261</v>
      </c>
      <c r="D11" s="7">
        <v>94</v>
      </c>
      <c r="E11" s="7" t="s">
        <v>262</v>
      </c>
      <c r="F11" s="7"/>
      <c r="G11" s="7">
        <v>9</v>
      </c>
      <c r="H11" s="9">
        <f t="shared" si="0"/>
        <v>27</v>
      </c>
      <c r="J11" s="8">
        <v>8</v>
      </c>
      <c r="K11" s="8" t="s">
        <v>262</v>
      </c>
      <c r="L11" s="9">
        <f t="shared" si="1"/>
        <v>27</v>
      </c>
    </row>
    <row r="12" spans="1:12" ht="12.75">
      <c r="A12" s="7">
        <v>201</v>
      </c>
      <c r="B12" s="7" t="s">
        <v>263</v>
      </c>
      <c r="C12" s="7" t="s">
        <v>264</v>
      </c>
      <c r="D12" s="7">
        <v>93</v>
      </c>
      <c r="E12" s="7" t="s">
        <v>250</v>
      </c>
      <c r="F12" s="7"/>
      <c r="G12" s="7">
        <v>10</v>
      </c>
      <c r="H12" s="9">
        <f t="shared" si="0"/>
        <v>26</v>
      </c>
      <c r="J12" s="8">
        <v>9</v>
      </c>
      <c r="K12" s="8" t="s">
        <v>265</v>
      </c>
      <c r="L12" s="9">
        <f t="shared" si="1"/>
        <v>26</v>
      </c>
    </row>
    <row r="13" spans="1:12" ht="12.75">
      <c r="A13" s="11">
        <v>280</v>
      </c>
      <c r="B13" s="11" t="s">
        <v>69</v>
      </c>
      <c r="C13" s="11" t="s">
        <v>266</v>
      </c>
      <c r="D13" s="11"/>
      <c r="E13" s="11" t="s">
        <v>148</v>
      </c>
      <c r="F13" s="11"/>
      <c r="G13" s="11">
        <v>11</v>
      </c>
      <c r="H13" s="9">
        <f t="shared" si="0"/>
        <v>25</v>
      </c>
      <c r="J13" s="8">
        <v>9</v>
      </c>
      <c r="K13" s="8" t="s">
        <v>267</v>
      </c>
      <c r="L13" s="9">
        <f t="shared" si="1"/>
        <v>26</v>
      </c>
    </row>
    <row r="14" spans="1:12" ht="12.75">
      <c r="A14" s="7">
        <v>269</v>
      </c>
      <c r="B14" s="7" t="s">
        <v>252</v>
      </c>
      <c r="C14" s="7" t="s">
        <v>268</v>
      </c>
      <c r="D14" s="7">
        <v>93</v>
      </c>
      <c r="E14" s="7" t="s">
        <v>269</v>
      </c>
      <c r="F14" s="7"/>
      <c r="G14" s="7">
        <v>12</v>
      </c>
      <c r="H14" s="9">
        <f t="shared" si="0"/>
        <v>24</v>
      </c>
      <c r="J14" s="8">
        <v>11</v>
      </c>
      <c r="K14" s="8" t="s">
        <v>148</v>
      </c>
      <c r="L14" s="9">
        <f t="shared" si="1"/>
        <v>25</v>
      </c>
    </row>
    <row r="15" spans="1:12" ht="12.75">
      <c r="A15" s="7">
        <v>264</v>
      </c>
      <c r="B15" s="7" t="s">
        <v>41</v>
      </c>
      <c r="C15" s="7" t="s">
        <v>270</v>
      </c>
      <c r="D15" s="7">
        <v>94</v>
      </c>
      <c r="E15" s="7" t="s">
        <v>10</v>
      </c>
      <c r="F15" s="7"/>
      <c r="G15" s="7">
        <v>13</v>
      </c>
      <c r="H15" s="9">
        <f t="shared" si="0"/>
        <v>23</v>
      </c>
      <c r="J15" s="8">
        <v>12</v>
      </c>
      <c r="K15" s="8" t="s">
        <v>269</v>
      </c>
      <c r="L15" s="9">
        <f t="shared" si="1"/>
        <v>24</v>
      </c>
    </row>
    <row r="16" spans="1:12" ht="12.75">
      <c r="A16" s="7">
        <v>260</v>
      </c>
      <c r="B16" s="7" t="s">
        <v>271</v>
      </c>
      <c r="C16" s="7" t="s">
        <v>272</v>
      </c>
      <c r="D16" s="7">
        <v>94</v>
      </c>
      <c r="E16" s="7" t="s">
        <v>10</v>
      </c>
      <c r="F16" s="7"/>
      <c r="G16" s="7">
        <v>14</v>
      </c>
      <c r="H16" s="9">
        <f t="shared" si="0"/>
        <v>22</v>
      </c>
      <c r="J16" s="8">
        <v>13</v>
      </c>
      <c r="K16" s="8" t="s">
        <v>273</v>
      </c>
      <c r="L16" s="9">
        <f t="shared" si="1"/>
        <v>21</v>
      </c>
    </row>
    <row r="17" spans="1:12" ht="12.75">
      <c r="A17" s="11">
        <v>243</v>
      </c>
      <c r="B17" s="11" t="s">
        <v>81</v>
      </c>
      <c r="C17" s="11" t="s">
        <v>122</v>
      </c>
      <c r="D17" s="11"/>
      <c r="E17" s="11" t="s">
        <v>273</v>
      </c>
      <c r="F17" s="11"/>
      <c r="G17" s="11">
        <v>15</v>
      </c>
      <c r="H17" s="9">
        <f t="shared" si="0"/>
        <v>21</v>
      </c>
      <c r="J17" s="8">
        <v>14</v>
      </c>
      <c r="K17" s="8" t="s">
        <v>274</v>
      </c>
      <c r="L17" s="9">
        <f t="shared" si="1"/>
        <v>16</v>
      </c>
    </row>
    <row r="18" spans="1:12" ht="12.75">
      <c r="A18" s="7">
        <v>215</v>
      </c>
      <c r="B18" s="7" t="s">
        <v>44</v>
      </c>
      <c r="C18" s="7" t="s">
        <v>275</v>
      </c>
      <c r="D18" s="7">
        <v>93</v>
      </c>
      <c r="E18" s="7" t="s">
        <v>251</v>
      </c>
      <c r="F18" s="7"/>
      <c r="G18" s="7">
        <v>16</v>
      </c>
      <c r="H18" s="9">
        <f t="shared" si="0"/>
        <v>20</v>
      </c>
      <c r="J18" s="8">
        <v>15</v>
      </c>
      <c r="K18" s="10" t="s">
        <v>276</v>
      </c>
      <c r="L18" s="9">
        <f t="shared" si="1"/>
        <v>14</v>
      </c>
    </row>
    <row r="19" spans="1:12" ht="12.75">
      <c r="A19" s="7">
        <v>274</v>
      </c>
      <c r="B19" s="7" t="s">
        <v>88</v>
      </c>
      <c r="C19" s="7" t="s">
        <v>277</v>
      </c>
      <c r="D19" s="7"/>
      <c r="E19" s="7" t="s">
        <v>265</v>
      </c>
      <c r="F19" s="7"/>
      <c r="G19" s="7">
        <v>17</v>
      </c>
      <c r="H19" s="9">
        <f t="shared" si="0"/>
        <v>19</v>
      </c>
      <c r="J19" s="8">
        <v>16</v>
      </c>
      <c r="K19" s="8" t="s">
        <v>278</v>
      </c>
      <c r="L19" s="9">
        <f t="shared" si="1"/>
        <v>6</v>
      </c>
    </row>
    <row r="20" spans="1:12" ht="12.75">
      <c r="A20" s="7">
        <v>205</v>
      </c>
      <c r="B20" s="7" t="s">
        <v>246</v>
      </c>
      <c r="C20" s="7" t="s">
        <v>279</v>
      </c>
      <c r="D20" s="7">
        <v>95</v>
      </c>
      <c r="E20" s="7" t="s">
        <v>250</v>
      </c>
      <c r="F20" s="7"/>
      <c r="G20" s="7">
        <v>18</v>
      </c>
      <c r="H20" s="9">
        <f t="shared" si="0"/>
        <v>18</v>
      </c>
      <c r="J20" s="8">
        <v>17</v>
      </c>
      <c r="K20" s="8" t="s">
        <v>280</v>
      </c>
      <c r="L20" s="9">
        <f t="shared" si="1"/>
        <v>0</v>
      </c>
    </row>
    <row r="21" spans="1:12" ht="12.75">
      <c r="A21" s="7">
        <v>206</v>
      </c>
      <c r="B21" s="7" t="s">
        <v>281</v>
      </c>
      <c r="C21" s="7" t="s">
        <v>282</v>
      </c>
      <c r="D21" s="7">
        <v>94</v>
      </c>
      <c r="E21" s="7" t="s">
        <v>251</v>
      </c>
      <c r="F21" s="7"/>
      <c r="G21" s="7">
        <v>19</v>
      </c>
      <c r="H21" s="9">
        <f t="shared" si="0"/>
        <v>17</v>
      </c>
      <c r="J21" s="8">
        <v>17</v>
      </c>
      <c r="K21" s="8" t="s">
        <v>283</v>
      </c>
      <c r="L21" s="9">
        <f t="shared" si="1"/>
        <v>0</v>
      </c>
    </row>
    <row r="22" spans="1:12" ht="12.75">
      <c r="A22" s="11">
        <v>271</v>
      </c>
      <c r="B22" s="11" t="s">
        <v>81</v>
      </c>
      <c r="C22" s="11" t="s">
        <v>284</v>
      </c>
      <c r="D22" s="11"/>
      <c r="E22" s="11" t="s">
        <v>274</v>
      </c>
      <c r="F22" s="11"/>
      <c r="G22" s="11">
        <v>20</v>
      </c>
      <c r="H22" s="9">
        <f t="shared" si="0"/>
        <v>16</v>
      </c>
      <c r="J22" s="8">
        <v>17</v>
      </c>
      <c r="K22" s="8" t="s">
        <v>285</v>
      </c>
      <c r="L22" s="9">
        <f t="shared" si="1"/>
        <v>0</v>
      </c>
    </row>
    <row r="23" spans="1:8" ht="12.75">
      <c r="A23" s="7">
        <v>221</v>
      </c>
      <c r="B23" s="7" t="s">
        <v>246</v>
      </c>
      <c r="C23" s="7" t="s">
        <v>286</v>
      </c>
      <c r="D23" s="7">
        <v>93</v>
      </c>
      <c r="E23" s="7" t="s">
        <v>251</v>
      </c>
      <c r="F23" s="7"/>
      <c r="G23" s="7">
        <v>21</v>
      </c>
      <c r="H23" s="9">
        <f t="shared" si="0"/>
        <v>15</v>
      </c>
    </row>
    <row r="24" spans="1:8" ht="12.75">
      <c r="A24" s="7">
        <v>241</v>
      </c>
      <c r="B24" s="7" t="s">
        <v>44</v>
      </c>
      <c r="C24" s="7" t="s">
        <v>287</v>
      </c>
      <c r="D24" s="7"/>
      <c r="E24" s="7" t="s">
        <v>276</v>
      </c>
      <c r="F24" s="7"/>
      <c r="G24" s="7">
        <v>22</v>
      </c>
      <c r="H24" s="9">
        <f t="shared" si="0"/>
        <v>14</v>
      </c>
    </row>
    <row r="25" spans="1:8" ht="12.75">
      <c r="A25" s="7">
        <v>216</v>
      </c>
      <c r="B25" s="7" t="s">
        <v>11</v>
      </c>
      <c r="C25" s="7" t="s">
        <v>288</v>
      </c>
      <c r="D25" s="7">
        <v>93</v>
      </c>
      <c r="E25" s="7" t="s">
        <v>251</v>
      </c>
      <c r="F25" s="7"/>
      <c r="G25" s="7">
        <v>23</v>
      </c>
      <c r="H25" s="9">
        <f t="shared" si="0"/>
        <v>13</v>
      </c>
    </row>
    <row r="26" spans="1:8" ht="12.75">
      <c r="A26" s="11">
        <v>257</v>
      </c>
      <c r="B26" s="11" t="s">
        <v>55</v>
      </c>
      <c r="C26" s="11" t="s">
        <v>289</v>
      </c>
      <c r="D26" s="11"/>
      <c r="E26" s="11" t="s">
        <v>267</v>
      </c>
      <c r="F26" s="11"/>
      <c r="G26" s="11">
        <v>24</v>
      </c>
      <c r="H26" s="9">
        <f t="shared" si="0"/>
        <v>12</v>
      </c>
    </row>
    <row r="27" spans="1:8" ht="12.75">
      <c r="A27" s="7">
        <v>226</v>
      </c>
      <c r="B27" s="7" t="s">
        <v>14</v>
      </c>
      <c r="C27" s="7" t="s">
        <v>290</v>
      </c>
      <c r="D27" s="7">
        <v>93</v>
      </c>
      <c r="E27" s="7" t="s">
        <v>258</v>
      </c>
      <c r="F27" s="7"/>
      <c r="G27" s="7">
        <v>25</v>
      </c>
      <c r="H27" s="9">
        <f t="shared" si="0"/>
        <v>11</v>
      </c>
    </row>
    <row r="28" spans="1:8" ht="12.75">
      <c r="A28" s="7">
        <v>224</v>
      </c>
      <c r="B28" s="7" t="s">
        <v>41</v>
      </c>
      <c r="C28" s="7" t="s">
        <v>291</v>
      </c>
      <c r="D28" s="7">
        <v>94</v>
      </c>
      <c r="E28" s="7" t="s">
        <v>258</v>
      </c>
      <c r="F28" s="7"/>
      <c r="G28" s="7">
        <v>26</v>
      </c>
      <c r="H28" s="9">
        <f t="shared" si="0"/>
        <v>10</v>
      </c>
    </row>
    <row r="29" spans="1:8" ht="12.75">
      <c r="A29" s="7">
        <v>225</v>
      </c>
      <c r="B29" s="7" t="s">
        <v>246</v>
      </c>
      <c r="C29" s="7" t="s">
        <v>292</v>
      </c>
      <c r="D29" s="7">
        <v>94</v>
      </c>
      <c r="E29" s="7" t="s">
        <v>258</v>
      </c>
      <c r="F29" s="7"/>
      <c r="G29" s="7">
        <v>27</v>
      </c>
      <c r="H29" s="9">
        <f t="shared" si="0"/>
        <v>9</v>
      </c>
    </row>
    <row r="30" spans="1:8" ht="12.75">
      <c r="A30" s="7">
        <v>208</v>
      </c>
      <c r="B30" s="7" t="s">
        <v>293</v>
      </c>
      <c r="C30" s="7" t="s">
        <v>282</v>
      </c>
      <c r="D30" s="7">
        <v>93</v>
      </c>
      <c r="E30" s="7" t="s">
        <v>251</v>
      </c>
      <c r="F30" s="7"/>
      <c r="G30" s="7">
        <v>28</v>
      </c>
      <c r="H30" s="9">
        <f t="shared" si="0"/>
        <v>8</v>
      </c>
    </row>
    <row r="31" spans="1:8" ht="12.75">
      <c r="A31" s="7">
        <v>275</v>
      </c>
      <c r="B31" s="7" t="s">
        <v>88</v>
      </c>
      <c r="C31" s="7" t="s">
        <v>294</v>
      </c>
      <c r="D31" s="7"/>
      <c r="E31" s="7" t="s">
        <v>265</v>
      </c>
      <c r="F31" s="7"/>
      <c r="G31" s="7">
        <v>29</v>
      </c>
      <c r="H31" s="9">
        <f t="shared" si="0"/>
        <v>7</v>
      </c>
    </row>
    <row r="32" spans="1:8" ht="12.75">
      <c r="A32" s="7">
        <v>244</v>
      </c>
      <c r="B32" s="7" t="s">
        <v>96</v>
      </c>
      <c r="C32" s="7" t="s">
        <v>295</v>
      </c>
      <c r="D32" s="7">
        <v>93</v>
      </c>
      <c r="E32" s="7" t="s">
        <v>278</v>
      </c>
      <c r="F32" s="7"/>
      <c r="G32" s="7">
        <v>30</v>
      </c>
      <c r="H32" s="9">
        <f t="shared" si="0"/>
        <v>6</v>
      </c>
    </row>
    <row r="33" spans="1:8" ht="12.75">
      <c r="A33" s="11">
        <v>258</v>
      </c>
      <c r="B33" s="11" t="s">
        <v>11</v>
      </c>
      <c r="C33" s="11" t="s">
        <v>296</v>
      </c>
      <c r="D33" s="11"/>
      <c r="E33" s="11" t="s">
        <v>267</v>
      </c>
      <c r="F33" s="11"/>
      <c r="G33" s="11">
        <v>31</v>
      </c>
      <c r="H33" s="9">
        <f t="shared" si="0"/>
        <v>5</v>
      </c>
    </row>
    <row r="34" spans="1:8" ht="12.75">
      <c r="A34" s="11">
        <v>259</v>
      </c>
      <c r="B34" s="11" t="s">
        <v>297</v>
      </c>
      <c r="C34" s="11" t="s">
        <v>298</v>
      </c>
      <c r="D34" s="11"/>
      <c r="E34" s="11" t="s">
        <v>267</v>
      </c>
      <c r="F34" s="11"/>
      <c r="G34" s="11">
        <v>32</v>
      </c>
      <c r="H34" s="9">
        <f t="shared" si="0"/>
        <v>4</v>
      </c>
    </row>
    <row r="35" spans="1:8" ht="12.75">
      <c r="A35" s="11">
        <v>252</v>
      </c>
      <c r="B35" s="11" t="s">
        <v>252</v>
      </c>
      <c r="C35" s="11" t="s">
        <v>299</v>
      </c>
      <c r="D35" s="11"/>
      <c r="E35" s="11" t="s">
        <v>267</v>
      </c>
      <c r="F35" s="11"/>
      <c r="G35" s="11">
        <v>33</v>
      </c>
      <c r="H35" s="9">
        <f>IF(G35&lt;&gt;0,IF(F35="PK",0,IF(COUNTA($G$3:$G$154)&gt;=50,IF(G35&gt;50,0,51-G35),COUNTA($G$3:$G$154)+1-G35)),0)</f>
        <v>3</v>
      </c>
    </row>
    <row r="36" spans="1:8" ht="12.75">
      <c r="A36" s="11">
        <v>254</v>
      </c>
      <c r="B36" s="11" t="s">
        <v>300</v>
      </c>
      <c r="C36" s="11" t="s">
        <v>301</v>
      </c>
      <c r="D36" s="11"/>
      <c r="E36" s="11" t="s">
        <v>267</v>
      </c>
      <c r="F36" s="11"/>
      <c r="G36" s="11">
        <v>34</v>
      </c>
      <c r="H36" s="9">
        <f>IF(G36&lt;&gt;0,IF(F36="PK",0,IF(COUNTA($G$3:$G$154)&gt;=50,IF(G36&gt;50,0,51-G36),COUNTA($G$3:$G$154)+1-G36)),0)</f>
        <v>2</v>
      </c>
    </row>
    <row r="37" spans="1:8" ht="12.75">
      <c r="A37" s="7">
        <v>228</v>
      </c>
      <c r="B37" s="7" t="s">
        <v>81</v>
      </c>
      <c r="C37" s="7" t="s">
        <v>302</v>
      </c>
      <c r="D37" s="7">
        <v>94</v>
      </c>
      <c r="E37" s="7" t="s">
        <v>258</v>
      </c>
      <c r="F37" s="7"/>
      <c r="G37" s="7">
        <v>35</v>
      </c>
      <c r="H37" s="9">
        <f>IF(G37&lt;&gt;0,IF(F37="PK",0,IF(COUNTA($G$3:$G$154)&gt;=50,IF(G37&gt;50,0,51-G37),COUNTA($G$3:$G$154)+1-G37)),0)</f>
        <v>1</v>
      </c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</sheetData>
  <mergeCells count="1">
    <mergeCell ref="J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J1" sqref="J1:L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4.421875" style="0" customWidth="1"/>
    <col min="4" max="4" width="7.140625" style="0" customWidth="1"/>
    <col min="5" max="5" width="27.8515625" style="0" customWidth="1"/>
    <col min="6" max="6" width="5.28125" style="0" customWidth="1"/>
    <col min="7" max="10" width="9.00390625" style="0" customWidth="1"/>
    <col min="11" max="11" width="25.7109375" style="0" customWidth="1"/>
    <col min="12" max="16384" width="9.00390625" style="0" customWidth="1"/>
  </cols>
  <sheetData>
    <row r="1" spans="1:12" ht="12.75">
      <c r="A1" s="5" t="s">
        <v>536</v>
      </c>
      <c r="B1" s="6"/>
      <c r="C1" s="6"/>
      <c r="D1" s="6"/>
      <c r="E1" s="6"/>
      <c r="F1" s="6"/>
      <c r="G1" s="6"/>
      <c r="H1" s="6"/>
      <c r="J1" s="18" t="s">
        <v>534</v>
      </c>
      <c r="K1" s="18"/>
      <c r="L1" s="18"/>
    </row>
    <row r="2" spans="1:8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1" t="s">
        <v>7</v>
      </c>
    </row>
    <row r="3" spans="1:8" ht="12.75">
      <c r="A3" s="11">
        <v>1</v>
      </c>
      <c r="B3" s="11" t="s">
        <v>169</v>
      </c>
      <c r="C3" s="11" t="s">
        <v>303</v>
      </c>
      <c r="D3" s="11"/>
      <c r="E3" s="11" t="s">
        <v>304</v>
      </c>
      <c r="F3" s="11"/>
      <c r="G3" s="11">
        <v>1</v>
      </c>
      <c r="H3" s="9">
        <f aca="true" t="shared" si="0" ref="H3:H34">IF(G3&lt;&gt;0,IF(F3="PK",0,IF(COUNTA($G$3:$G$152)&gt;=50,IF(G3&gt;50,0,51-G3),COUNTA($G$3:$G$152)+1-G3)),0)</f>
        <v>50</v>
      </c>
    </row>
    <row r="4" spans="1:12" ht="12.75">
      <c r="A4" s="7">
        <v>73</v>
      </c>
      <c r="B4" s="7" t="s">
        <v>152</v>
      </c>
      <c r="C4" s="7" t="s">
        <v>305</v>
      </c>
      <c r="D4" s="7"/>
      <c r="E4" s="7" t="s">
        <v>306</v>
      </c>
      <c r="F4" s="7"/>
      <c r="G4" s="7">
        <v>2</v>
      </c>
      <c r="H4" s="9">
        <f t="shared" si="0"/>
        <v>49</v>
      </c>
      <c r="J4" s="8">
        <v>1</v>
      </c>
      <c r="K4" s="8" t="s">
        <v>10</v>
      </c>
      <c r="L4" s="9">
        <f aca="true" t="shared" si="1" ref="L4:L28">SUMIF(E$3:E$152,K4,H$3:H$152)</f>
        <v>189</v>
      </c>
    </row>
    <row r="5" spans="1:12" ht="12.75">
      <c r="A5" s="7">
        <v>79</v>
      </c>
      <c r="B5" s="7" t="s">
        <v>307</v>
      </c>
      <c r="C5" s="7" t="s">
        <v>308</v>
      </c>
      <c r="D5" s="7">
        <v>94</v>
      </c>
      <c r="E5" s="7" t="s">
        <v>309</v>
      </c>
      <c r="F5" s="7"/>
      <c r="G5" s="7">
        <v>3</v>
      </c>
      <c r="H5" s="9">
        <f t="shared" si="0"/>
        <v>48</v>
      </c>
      <c r="J5" s="8">
        <v>2</v>
      </c>
      <c r="K5" s="8" t="s">
        <v>280</v>
      </c>
      <c r="L5" s="9">
        <f t="shared" si="1"/>
        <v>182</v>
      </c>
    </row>
    <row r="6" spans="1:12" ht="12.75">
      <c r="A6" s="7">
        <v>35</v>
      </c>
      <c r="B6" s="7" t="s">
        <v>310</v>
      </c>
      <c r="C6" s="7" t="s">
        <v>311</v>
      </c>
      <c r="D6" s="7">
        <v>93</v>
      </c>
      <c r="E6" s="7" t="s">
        <v>280</v>
      </c>
      <c r="F6" s="7"/>
      <c r="G6" s="7">
        <v>4</v>
      </c>
      <c r="H6" s="9">
        <f t="shared" si="0"/>
        <v>47</v>
      </c>
      <c r="J6" s="8">
        <v>3</v>
      </c>
      <c r="K6" s="8" t="s">
        <v>312</v>
      </c>
      <c r="L6" s="9">
        <f t="shared" si="1"/>
        <v>99</v>
      </c>
    </row>
    <row r="7" spans="1:12" ht="12.75">
      <c r="A7" s="7">
        <v>34</v>
      </c>
      <c r="B7" s="7" t="s">
        <v>199</v>
      </c>
      <c r="C7" s="7" t="s">
        <v>313</v>
      </c>
      <c r="D7" s="7">
        <v>94</v>
      </c>
      <c r="E7" s="7" t="s">
        <v>280</v>
      </c>
      <c r="F7" s="7"/>
      <c r="G7" s="7">
        <v>5</v>
      </c>
      <c r="H7" s="9">
        <f t="shared" si="0"/>
        <v>46</v>
      </c>
      <c r="J7" s="8">
        <v>4</v>
      </c>
      <c r="K7" s="8" t="s">
        <v>262</v>
      </c>
      <c r="L7" s="9">
        <f t="shared" si="1"/>
        <v>96</v>
      </c>
    </row>
    <row r="8" spans="1:12" ht="12.75">
      <c r="A8" s="7">
        <v>53</v>
      </c>
      <c r="B8" s="7" t="s">
        <v>175</v>
      </c>
      <c r="C8" s="7" t="s">
        <v>99</v>
      </c>
      <c r="D8" s="7">
        <v>93</v>
      </c>
      <c r="E8" s="7" t="s">
        <v>10</v>
      </c>
      <c r="F8" s="7"/>
      <c r="G8" s="7">
        <v>6</v>
      </c>
      <c r="H8" s="9">
        <f t="shared" si="0"/>
        <v>45</v>
      </c>
      <c r="J8" s="8">
        <v>5</v>
      </c>
      <c r="K8" s="8" t="s">
        <v>314</v>
      </c>
      <c r="L8" s="9">
        <f t="shared" si="1"/>
        <v>81</v>
      </c>
    </row>
    <row r="9" spans="1:12" ht="12.75">
      <c r="A9" s="7">
        <v>52</v>
      </c>
      <c r="B9" s="7" t="s">
        <v>201</v>
      </c>
      <c r="C9" s="7" t="s">
        <v>19</v>
      </c>
      <c r="D9" s="7">
        <v>93</v>
      </c>
      <c r="E9" s="7" t="s">
        <v>10</v>
      </c>
      <c r="F9" s="7"/>
      <c r="G9" s="7">
        <v>7</v>
      </c>
      <c r="H9" s="9">
        <f t="shared" si="0"/>
        <v>44</v>
      </c>
      <c r="J9" s="8">
        <v>6</v>
      </c>
      <c r="K9" s="8" t="s">
        <v>269</v>
      </c>
      <c r="L9" s="9">
        <f t="shared" si="1"/>
        <v>80</v>
      </c>
    </row>
    <row r="10" spans="1:12" ht="12.75">
      <c r="A10" s="7">
        <v>23</v>
      </c>
      <c r="B10" s="7" t="s">
        <v>204</v>
      </c>
      <c r="C10" s="7" t="s">
        <v>315</v>
      </c>
      <c r="D10" s="7">
        <v>93</v>
      </c>
      <c r="E10" s="7" t="s">
        <v>262</v>
      </c>
      <c r="F10" s="7"/>
      <c r="G10" s="7">
        <v>8</v>
      </c>
      <c r="H10" s="9">
        <f t="shared" si="0"/>
        <v>43</v>
      </c>
      <c r="J10" s="8">
        <v>7</v>
      </c>
      <c r="K10" s="10" t="s">
        <v>276</v>
      </c>
      <c r="L10" s="9">
        <f t="shared" si="1"/>
        <v>73</v>
      </c>
    </row>
    <row r="11" spans="1:12" ht="12.75">
      <c r="A11" s="7">
        <v>24</v>
      </c>
      <c r="B11" s="7" t="s">
        <v>316</v>
      </c>
      <c r="C11" s="7" t="s">
        <v>317</v>
      </c>
      <c r="D11" s="7">
        <v>93</v>
      </c>
      <c r="E11" s="7" t="s">
        <v>262</v>
      </c>
      <c r="F11" s="7"/>
      <c r="G11" s="7">
        <v>9</v>
      </c>
      <c r="H11" s="9">
        <f t="shared" si="0"/>
        <v>42</v>
      </c>
      <c r="J11" s="8">
        <v>7</v>
      </c>
      <c r="K11" s="7" t="s">
        <v>276</v>
      </c>
      <c r="L11" s="9">
        <f t="shared" si="1"/>
        <v>73</v>
      </c>
    </row>
    <row r="12" spans="1:12" ht="12.75">
      <c r="A12" s="7">
        <v>49</v>
      </c>
      <c r="B12" s="7" t="s">
        <v>152</v>
      </c>
      <c r="C12" s="7" t="s">
        <v>318</v>
      </c>
      <c r="D12" s="7">
        <v>94</v>
      </c>
      <c r="E12" s="7" t="s">
        <v>10</v>
      </c>
      <c r="F12" s="7"/>
      <c r="G12" s="7">
        <v>10</v>
      </c>
      <c r="H12" s="9">
        <f t="shared" si="0"/>
        <v>41</v>
      </c>
      <c r="J12" s="8">
        <v>9</v>
      </c>
      <c r="K12" s="10" t="s">
        <v>306</v>
      </c>
      <c r="L12" s="9">
        <f t="shared" si="1"/>
        <v>72</v>
      </c>
    </row>
    <row r="13" spans="1:12" ht="12.75">
      <c r="A13" s="7">
        <v>21</v>
      </c>
      <c r="B13" s="7" t="s">
        <v>124</v>
      </c>
      <c r="C13" s="7" t="s">
        <v>319</v>
      </c>
      <c r="D13" s="7">
        <v>93</v>
      </c>
      <c r="E13" s="7" t="s">
        <v>312</v>
      </c>
      <c r="F13" s="7"/>
      <c r="G13" s="7">
        <v>11</v>
      </c>
      <c r="H13" s="9">
        <f t="shared" si="0"/>
        <v>40</v>
      </c>
      <c r="J13" s="8">
        <v>10</v>
      </c>
      <c r="K13" s="8" t="s">
        <v>320</v>
      </c>
      <c r="L13" s="9">
        <f t="shared" si="1"/>
        <v>54</v>
      </c>
    </row>
    <row r="14" spans="1:12" ht="12.75">
      <c r="A14" s="11">
        <v>54</v>
      </c>
      <c r="B14" s="11" t="s">
        <v>169</v>
      </c>
      <c r="C14" s="11" t="s">
        <v>117</v>
      </c>
      <c r="D14" s="11"/>
      <c r="E14" s="11" t="s">
        <v>320</v>
      </c>
      <c r="F14" s="11"/>
      <c r="G14" s="11">
        <v>12</v>
      </c>
      <c r="H14" s="9">
        <f t="shared" si="0"/>
        <v>39</v>
      </c>
      <c r="J14" s="8">
        <v>11</v>
      </c>
      <c r="K14" s="8" t="s">
        <v>321</v>
      </c>
      <c r="L14" s="9">
        <f t="shared" si="1"/>
        <v>53</v>
      </c>
    </row>
    <row r="15" spans="1:12" ht="12.75">
      <c r="A15" s="7">
        <v>33</v>
      </c>
      <c r="B15" s="7" t="s">
        <v>152</v>
      </c>
      <c r="C15" s="7" t="s">
        <v>322</v>
      </c>
      <c r="D15" s="7">
        <v>93</v>
      </c>
      <c r="E15" s="7" t="s">
        <v>280</v>
      </c>
      <c r="F15" s="7"/>
      <c r="G15" s="7">
        <v>13</v>
      </c>
      <c r="H15" s="9">
        <f t="shared" si="0"/>
        <v>38</v>
      </c>
      <c r="J15" s="8">
        <v>12</v>
      </c>
      <c r="K15" s="8" t="s">
        <v>304</v>
      </c>
      <c r="L15" s="9">
        <f t="shared" si="1"/>
        <v>50</v>
      </c>
    </row>
    <row r="16" spans="1:12" ht="12.75">
      <c r="A16" s="7">
        <v>4</v>
      </c>
      <c r="B16" s="7" t="s">
        <v>243</v>
      </c>
      <c r="C16" s="7" t="s">
        <v>323</v>
      </c>
      <c r="D16" s="7"/>
      <c r="E16" s="7" t="s">
        <v>314</v>
      </c>
      <c r="F16" s="7"/>
      <c r="G16" s="7">
        <v>14</v>
      </c>
      <c r="H16" s="9">
        <f t="shared" si="0"/>
        <v>37</v>
      </c>
      <c r="J16" s="8">
        <v>13</v>
      </c>
      <c r="K16" s="10" t="s">
        <v>309</v>
      </c>
      <c r="L16" s="9">
        <f t="shared" si="1"/>
        <v>48</v>
      </c>
    </row>
    <row r="17" spans="1:12" ht="12.75">
      <c r="A17" s="7">
        <v>37</v>
      </c>
      <c r="B17" s="7" t="s">
        <v>154</v>
      </c>
      <c r="C17" s="7" t="s">
        <v>324</v>
      </c>
      <c r="D17" s="7">
        <v>94</v>
      </c>
      <c r="E17" s="7" t="s">
        <v>269</v>
      </c>
      <c r="F17" s="7"/>
      <c r="G17" s="7">
        <v>15</v>
      </c>
      <c r="H17" s="9">
        <f t="shared" si="0"/>
        <v>36</v>
      </c>
      <c r="J17" s="8">
        <v>14</v>
      </c>
      <c r="K17" s="8" t="s">
        <v>325</v>
      </c>
      <c r="L17" s="9">
        <f t="shared" si="1"/>
        <v>33</v>
      </c>
    </row>
    <row r="18" spans="1:12" ht="12.75">
      <c r="A18" s="7">
        <v>31</v>
      </c>
      <c r="B18" s="7" t="s">
        <v>166</v>
      </c>
      <c r="C18" s="7" t="s">
        <v>322</v>
      </c>
      <c r="D18" s="7">
        <v>93</v>
      </c>
      <c r="E18" s="7" t="s">
        <v>280</v>
      </c>
      <c r="F18" s="7"/>
      <c r="G18" s="7">
        <v>16</v>
      </c>
      <c r="H18" s="9">
        <f t="shared" si="0"/>
        <v>35</v>
      </c>
      <c r="J18" s="8">
        <v>15</v>
      </c>
      <c r="K18" s="8" t="s">
        <v>326</v>
      </c>
      <c r="L18" s="9">
        <f t="shared" si="1"/>
        <v>31</v>
      </c>
    </row>
    <row r="19" spans="1:12" ht="12.75">
      <c r="A19" s="7">
        <v>20</v>
      </c>
      <c r="B19" s="7" t="s">
        <v>116</v>
      </c>
      <c r="C19" s="7" t="s">
        <v>327</v>
      </c>
      <c r="D19" s="7">
        <v>93</v>
      </c>
      <c r="E19" s="7" t="s">
        <v>312</v>
      </c>
      <c r="F19" s="7"/>
      <c r="G19" s="7">
        <v>17</v>
      </c>
      <c r="H19" s="9">
        <f t="shared" si="0"/>
        <v>34</v>
      </c>
      <c r="J19" s="8">
        <v>15</v>
      </c>
      <c r="K19" s="7" t="s">
        <v>326</v>
      </c>
      <c r="L19" s="9">
        <f t="shared" si="1"/>
        <v>31</v>
      </c>
    </row>
    <row r="20" spans="1:12" ht="12.75">
      <c r="A20" s="11">
        <v>59</v>
      </c>
      <c r="B20" s="11" t="s">
        <v>113</v>
      </c>
      <c r="C20" s="11" t="s">
        <v>328</v>
      </c>
      <c r="D20" s="11"/>
      <c r="E20" s="11" t="s">
        <v>325</v>
      </c>
      <c r="F20" s="11"/>
      <c r="G20" s="11">
        <v>18</v>
      </c>
      <c r="H20" s="9">
        <f t="shared" si="0"/>
        <v>33</v>
      </c>
      <c r="J20" s="8">
        <v>17</v>
      </c>
      <c r="K20" s="8" t="s">
        <v>267</v>
      </c>
      <c r="L20" s="9">
        <f t="shared" si="1"/>
        <v>30</v>
      </c>
    </row>
    <row r="21" spans="1:12" ht="12.75">
      <c r="A21" s="7">
        <v>5</v>
      </c>
      <c r="B21" s="7" t="s">
        <v>141</v>
      </c>
      <c r="C21" s="7" t="s">
        <v>329</v>
      </c>
      <c r="D21" s="7"/>
      <c r="E21" s="7" t="s">
        <v>314</v>
      </c>
      <c r="F21" s="7"/>
      <c r="G21" s="7">
        <v>19</v>
      </c>
      <c r="H21" s="9">
        <f t="shared" si="0"/>
        <v>32</v>
      </c>
      <c r="J21" s="8">
        <v>17</v>
      </c>
      <c r="K21" s="8" t="s">
        <v>250</v>
      </c>
      <c r="L21" s="9">
        <f t="shared" si="1"/>
        <v>30</v>
      </c>
    </row>
    <row r="22" spans="1:12" ht="12.75">
      <c r="A22" s="7">
        <v>48</v>
      </c>
      <c r="B22" s="7" t="s">
        <v>330</v>
      </c>
      <c r="C22" s="7" t="s">
        <v>331</v>
      </c>
      <c r="D22" s="7">
        <v>95</v>
      </c>
      <c r="E22" s="7" t="s">
        <v>10</v>
      </c>
      <c r="F22" s="7"/>
      <c r="G22" s="7">
        <v>20</v>
      </c>
      <c r="H22" s="9">
        <f t="shared" si="0"/>
        <v>31</v>
      </c>
      <c r="J22" s="8">
        <v>19</v>
      </c>
      <c r="K22" s="8" t="s">
        <v>332</v>
      </c>
      <c r="L22" s="9">
        <f t="shared" si="1"/>
        <v>29</v>
      </c>
    </row>
    <row r="23" spans="1:12" ht="12.75">
      <c r="A23" s="7">
        <v>2</v>
      </c>
      <c r="B23" s="7" t="s">
        <v>333</v>
      </c>
      <c r="C23" s="7" t="s">
        <v>334</v>
      </c>
      <c r="D23" s="7">
        <v>95</v>
      </c>
      <c r="E23" s="7" t="s">
        <v>250</v>
      </c>
      <c r="F23" s="7"/>
      <c r="G23" s="7">
        <v>21</v>
      </c>
      <c r="H23" s="9">
        <f t="shared" si="0"/>
        <v>30</v>
      </c>
      <c r="J23" s="8">
        <v>20</v>
      </c>
      <c r="K23" s="8" t="s">
        <v>265</v>
      </c>
      <c r="L23" s="9">
        <f t="shared" si="1"/>
        <v>21</v>
      </c>
    </row>
    <row r="24" spans="1:12" ht="12.75">
      <c r="A24" s="7">
        <v>11</v>
      </c>
      <c r="B24" s="7" t="s">
        <v>141</v>
      </c>
      <c r="C24" s="7" t="s">
        <v>335</v>
      </c>
      <c r="D24" s="7"/>
      <c r="E24" s="7" t="s">
        <v>332</v>
      </c>
      <c r="F24" s="7"/>
      <c r="G24" s="7">
        <v>22</v>
      </c>
      <c r="H24" s="9">
        <f t="shared" si="0"/>
        <v>29</v>
      </c>
      <c r="J24" s="8">
        <v>21</v>
      </c>
      <c r="K24" s="8" t="s">
        <v>336</v>
      </c>
      <c r="L24" s="9">
        <f t="shared" si="1"/>
        <v>10</v>
      </c>
    </row>
    <row r="25" spans="1:12" ht="12.75">
      <c r="A25" s="7">
        <v>46</v>
      </c>
      <c r="B25" s="7" t="s">
        <v>204</v>
      </c>
      <c r="C25" s="7" t="s">
        <v>337</v>
      </c>
      <c r="D25" s="7">
        <v>95</v>
      </c>
      <c r="E25" s="7" t="s">
        <v>10</v>
      </c>
      <c r="F25" s="7"/>
      <c r="G25" s="7">
        <v>23</v>
      </c>
      <c r="H25" s="9">
        <f t="shared" si="0"/>
        <v>28</v>
      </c>
      <c r="J25" s="8">
        <v>22</v>
      </c>
      <c r="K25" s="10" t="s">
        <v>338</v>
      </c>
      <c r="L25" s="9">
        <f t="shared" si="1"/>
        <v>1</v>
      </c>
    </row>
    <row r="26" spans="1:12" ht="12.75">
      <c r="A26" s="7">
        <v>8</v>
      </c>
      <c r="B26" s="7" t="s">
        <v>195</v>
      </c>
      <c r="C26" s="7" t="s">
        <v>339</v>
      </c>
      <c r="D26" s="7"/>
      <c r="E26" s="7" t="s">
        <v>276</v>
      </c>
      <c r="F26" s="7"/>
      <c r="G26" s="7">
        <v>24</v>
      </c>
      <c r="H26" s="9">
        <f t="shared" si="0"/>
        <v>27</v>
      </c>
      <c r="J26" s="8">
        <v>23</v>
      </c>
      <c r="K26" s="8" t="s">
        <v>285</v>
      </c>
      <c r="L26" s="9">
        <f t="shared" si="1"/>
        <v>0</v>
      </c>
    </row>
    <row r="27" spans="1:12" ht="12.75">
      <c r="A27" s="11">
        <v>72</v>
      </c>
      <c r="B27" s="11" t="s">
        <v>219</v>
      </c>
      <c r="C27" s="11" t="s">
        <v>340</v>
      </c>
      <c r="D27" s="11"/>
      <c r="E27" s="11" t="s">
        <v>321</v>
      </c>
      <c r="F27" s="11"/>
      <c r="G27" s="11">
        <v>25</v>
      </c>
      <c r="H27" s="9">
        <f t="shared" si="0"/>
        <v>26</v>
      </c>
      <c r="J27" s="8">
        <v>24</v>
      </c>
      <c r="K27" s="8" t="s">
        <v>128</v>
      </c>
      <c r="L27" s="9">
        <f t="shared" si="1"/>
        <v>0</v>
      </c>
    </row>
    <row r="28" spans="1:12" ht="12.75">
      <c r="A28" s="7">
        <v>22</v>
      </c>
      <c r="B28" s="7" t="s">
        <v>213</v>
      </c>
      <c r="C28" s="7" t="s">
        <v>341</v>
      </c>
      <c r="D28" s="7">
        <v>93</v>
      </c>
      <c r="E28" s="7" t="s">
        <v>312</v>
      </c>
      <c r="F28" s="7"/>
      <c r="G28" s="7">
        <v>26</v>
      </c>
      <c r="H28" s="9">
        <f t="shared" si="0"/>
        <v>25</v>
      </c>
      <c r="J28" s="8">
        <v>25</v>
      </c>
      <c r="K28" s="8" t="s">
        <v>342</v>
      </c>
      <c r="L28" s="9">
        <f t="shared" si="1"/>
        <v>0</v>
      </c>
    </row>
    <row r="29" spans="1:8" ht="12.75">
      <c r="A29" s="7">
        <v>9</v>
      </c>
      <c r="B29" s="7" t="s">
        <v>204</v>
      </c>
      <c r="C29" s="7" t="s">
        <v>343</v>
      </c>
      <c r="D29" s="7"/>
      <c r="E29" s="7" t="s">
        <v>276</v>
      </c>
      <c r="F29" s="7"/>
      <c r="G29" s="7">
        <v>27</v>
      </c>
      <c r="H29" s="9">
        <f t="shared" si="0"/>
        <v>24</v>
      </c>
    </row>
    <row r="30" spans="1:8" ht="12.75">
      <c r="A30" s="11">
        <v>42</v>
      </c>
      <c r="B30" s="11" t="s">
        <v>177</v>
      </c>
      <c r="C30" s="11" t="s">
        <v>344</v>
      </c>
      <c r="D30" s="11"/>
      <c r="E30" s="11" t="s">
        <v>267</v>
      </c>
      <c r="F30" s="11"/>
      <c r="G30" s="11">
        <v>28</v>
      </c>
      <c r="H30" s="9">
        <f t="shared" si="0"/>
        <v>23</v>
      </c>
    </row>
    <row r="31" spans="1:8" ht="12.75">
      <c r="A31" s="11">
        <v>70</v>
      </c>
      <c r="B31" s="11" t="s">
        <v>307</v>
      </c>
      <c r="C31" s="11" t="s">
        <v>345</v>
      </c>
      <c r="D31" s="11"/>
      <c r="E31" s="11" t="s">
        <v>321</v>
      </c>
      <c r="F31" s="11"/>
      <c r="G31" s="11">
        <v>29</v>
      </c>
      <c r="H31" s="9">
        <f t="shared" si="0"/>
        <v>22</v>
      </c>
    </row>
    <row r="32" spans="1:8" ht="12.75">
      <c r="A32" s="7">
        <v>56</v>
      </c>
      <c r="B32" s="7" t="s">
        <v>204</v>
      </c>
      <c r="C32" s="7" t="s">
        <v>346</v>
      </c>
      <c r="D32" s="7"/>
      <c r="E32" s="7" t="s">
        <v>265</v>
      </c>
      <c r="F32" s="7"/>
      <c r="G32" s="7">
        <v>30</v>
      </c>
      <c r="H32" s="9">
        <f t="shared" si="0"/>
        <v>21</v>
      </c>
    </row>
    <row r="33" spans="1:8" ht="12.75">
      <c r="A33" s="7">
        <v>7</v>
      </c>
      <c r="B33" s="7" t="s">
        <v>113</v>
      </c>
      <c r="C33" s="7" t="s">
        <v>347</v>
      </c>
      <c r="D33" s="7"/>
      <c r="E33" s="7" t="s">
        <v>276</v>
      </c>
      <c r="F33" s="7"/>
      <c r="G33" s="7">
        <v>31</v>
      </c>
      <c r="H33" s="9">
        <f t="shared" si="0"/>
        <v>20</v>
      </c>
    </row>
    <row r="34" spans="1:8" ht="12.75">
      <c r="A34" s="7">
        <v>60</v>
      </c>
      <c r="B34" s="7" t="s">
        <v>152</v>
      </c>
      <c r="C34" s="7" t="s">
        <v>348</v>
      </c>
      <c r="D34" s="7">
        <v>93</v>
      </c>
      <c r="E34" s="7" t="s">
        <v>269</v>
      </c>
      <c r="F34" s="7"/>
      <c r="G34" s="7">
        <v>32</v>
      </c>
      <c r="H34" s="9">
        <f t="shared" si="0"/>
        <v>19</v>
      </c>
    </row>
    <row r="35" spans="1:8" ht="12.75">
      <c r="A35" s="7">
        <v>26</v>
      </c>
      <c r="B35" s="7" t="s">
        <v>349</v>
      </c>
      <c r="C35" s="7" t="s">
        <v>350</v>
      </c>
      <c r="D35" s="7"/>
      <c r="E35" s="7" t="s">
        <v>326</v>
      </c>
      <c r="F35" s="7"/>
      <c r="G35" s="7">
        <v>33</v>
      </c>
      <c r="H35" s="9">
        <f aca="true" t="shared" si="2" ref="H35:H66">IF(G35&lt;&gt;0,IF(F35="PK",0,IF(COUNTA($G$3:$G$152)&gt;=50,IF(G35&gt;50,0,51-G35),COUNTA($G$3:$G$152)+1-G35)),0)</f>
        <v>18</v>
      </c>
    </row>
    <row r="36" spans="1:8" ht="12.75">
      <c r="A36" s="7">
        <v>40</v>
      </c>
      <c r="B36" s="7" t="s">
        <v>124</v>
      </c>
      <c r="C36" s="7" t="s">
        <v>351</v>
      </c>
      <c r="D36" s="7">
        <v>93</v>
      </c>
      <c r="E36" s="7" t="s">
        <v>269</v>
      </c>
      <c r="F36" s="7"/>
      <c r="G36" s="7">
        <v>34</v>
      </c>
      <c r="H36" s="9">
        <f t="shared" si="2"/>
        <v>17</v>
      </c>
    </row>
    <row r="37" spans="1:8" ht="12.75">
      <c r="A37" s="7">
        <v>36</v>
      </c>
      <c r="B37" s="7" t="s">
        <v>352</v>
      </c>
      <c r="C37" s="7" t="s">
        <v>353</v>
      </c>
      <c r="D37" s="7">
        <v>93</v>
      </c>
      <c r="E37" s="7" t="s">
        <v>280</v>
      </c>
      <c r="F37" s="7"/>
      <c r="G37" s="7">
        <v>35</v>
      </c>
      <c r="H37" s="9">
        <f t="shared" si="2"/>
        <v>16</v>
      </c>
    </row>
    <row r="38" spans="1:8" ht="12.75">
      <c r="A38" s="11">
        <v>55</v>
      </c>
      <c r="B38" s="11" t="s">
        <v>118</v>
      </c>
      <c r="C38" s="11" t="s">
        <v>354</v>
      </c>
      <c r="D38" s="11"/>
      <c r="E38" s="11" t="s">
        <v>320</v>
      </c>
      <c r="F38" s="11"/>
      <c r="G38" s="11">
        <v>36</v>
      </c>
      <c r="H38" s="9">
        <f t="shared" si="2"/>
        <v>15</v>
      </c>
    </row>
    <row r="39" spans="1:8" ht="12.75">
      <c r="A39" s="7">
        <v>74</v>
      </c>
      <c r="B39" s="7" t="s">
        <v>213</v>
      </c>
      <c r="C39" s="7" t="s">
        <v>355</v>
      </c>
      <c r="D39" s="7"/>
      <c r="E39" s="7" t="s">
        <v>306</v>
      </c>
      <c r="F39" s="7"/>
      <c r="G39" s="7">
        <v>37</v>
      </c>
      <c r="H39" s="9">
        <f t="shared" si="2"/>
        <v>14</v>
      </c>
    </row>
    <row r="40" spans="1:8" ht="12.75">
      <c r="A40" s="11">
        <v>27</v>
      </c>
      <c r="B40" s="11" t="s">
        <v>175</v>
      </c>
      <c r="C40" s="11" t="s">
        <v>356</v>
      </c>
      <c r="D40" s="11"/>
      <c r="E40" s="7" t="s">
        <v>326</v>
      </c>
      <c r="F40" s="11"/>
      <c r="G40" s="11">
        <v>38</v>
      </c>
      <c r="H40" s="9">
        <f t="shared" si="2"/>
        <v>13</v>
      </c>
    </row>
    <row r="41" spans="1:8" ht="12.75">
      <c r="A41" s="7">
        <v>3</v>
      </c>
      <c r="B41" s="7" t="s">
        <v>175</v>
      </c>
      <c r="C41" s="7" t="s">
        <v>357</v>
      </c>
      <c r="D41" s="7"/>
      <c r="E41" s="7" t="s">
        <v>314</v>
      </c>
      <c r="F41" s="7"/>
      <c r="G41" s="7">
        <v>39</v>
      </c>
      <c r="H41" s="9">
        <f t="shared" si="2"/>
        <v>12</v>
      </c>
    </row>
    <row r="42" spans="1:8" ht="12.75">
      <c r="A42" s="7">
        <v>25</v>
      </c>
      <c r="B42" s="7" t="s">
        <v>358</v>
      </c>
      <c r="C42" s="7" t="s">
        <v>359</v>
      </c>
      <c r="D42" s="7">
        <v>94</v>
      </c>
      <c r="E42" s="7" t="s">
        <v>262</v>
      </c>
      <c r="F42" s="7"/>
      <c r="G42" s="7">
        <v>40</v>
      </c>
      <c r="H42" s="9">
        <f t="shared" si="2"/>
        <v>11</v>
      </c>
    </row>
    <row r="43" spans="1:8" ht="12.75">
      <c r="A43" s="7">
        <v>62</v>
      </c>
      <c r="B43" s="7" t="s">
        <v>124</v>
      </c>
      <c r="C43" s="7" t="s">
        <v>360</v>
      </c>
      <c r="D43" s="7">
        <v>93</v>
      </c>
      <c r="E43" s="7" t="s">
        <v>336</v>
      </c>
      <c r="F43" s="7"/>
      <c r="G43" s="7">
        <v>41</v>
      </c>
      <c r="H43" s="9">
        <f t="shared" si="2"/>
        <v>10</v>
      </c>
    </row>
    <row r="44" spans="1:8" ht="12.75">
      <c r="A44" s="7">
        <v>77</v>
      </c>
      <c r="B44" s="7" t="s">
        <v>219</v>
      </c>
      <c r="C44" s="7" t="s">
        <v>361</v>
      </c>
      <c r="D44" s="7"/>
      <c r="E44" s="7" t="s">
        <v>306</v>
      </c>
      <c r="F44" s="7"/>
      <c r="G44" s="7">
        <v>42</v>
      </c>
      <c r="H44" s="9">
        <f t="shared" si="2"/>
        <v>9</v>
      </c>
    </row>
    <row r="45" spans="1:8" ht="12.75">
      <c r="A45" s="7">
        <v>39</v>
      </c>
      <c r="B45" s="7" t="s">
        <v>195</v>
      </c>
      <c r="C45" s="7" t="s">
        <v>362</v>
      </c>
      <c r="D45" s="7">
        <v>93</v>
      </c>
      <c r="E45" s="7" t="s">
        <v>269</v>
      </c>
      <c r="F45" s="7"/>
      <c r="G45" s="7">
        <v>43</v>
      </c>
      <c r="H45" s="9">
        <f t="shared" si="2"/>
        <v>8</v>
      </c>
    </row>
    <row r="46" spans="1:8" ht="12.75">
      <c r="A46" s="7">
        <v>12</v>
      </c>
      <c r="B46" s="7" t="s">
        <v>199</v>
      </c>
      <c r="C46" s="7" t="s">
        <v>90</v>
      </c>
      <c r="D46" s="7">
        <v>94</v>
      </c>
      <c r="E46" s="7" t="s">
        <v>258</v>
      </c>
      <c r="F46" s="7"/>
      <c r="G46" s="7">
        <v>44</v>
      </c>
      <c r="H46" s="9">
        <f t="shared" si="2"/>
        <v>7</v>
      </c>
    </row>
    <row r="47" spans="1:8" ht="12.75">
      <c r="A47" s="7">
        <v>18</v>
      </c>
      <c r="B47" s="7" t="s">
        <v>349</v>
      </c>
      <c r="C47" s="7" t="s">
        <v>363</v>
      </c>
      <c r="D47" s="7">
        <v>93</v>
      </c>
      <c r="E47" s="7" t="s">
        <v>258</v>
      </c>
      <c r="F47" s="7"/>
      <c r="G47" s="7">
        <v>45</v>
      </c>
      <c r="H47" s="9">
        <f t="shared" si="2"/>
        <v>6</v>
      </c>
    </row>
    <row r="48" spans="1:8" ht="12.75">
      <c r="A48" s="11">
        <v>71</v>
      </c>
      <c r="B48" s="11" t="s">
        <v>121</v>
      </c>
      <c r="C48" s="11" t="s">
        <v>364</v>
      </c>
      <c r="D48" s="11"/>
      <c r="E48" s="11" t="s">
        <v>321</v>
      </c>
      <c r="F48" s="11"/>
      <c r="G48" s="11">
        <v>46</v>
      </c>
      <c r="H48" s="9">
        <f t="shared" si="2"/>
        <v>5</v>
      </c>
    </row>
    <row r="49" spans="1:8" ht="12.75">
      <c r="A49" s="11">
        <v>44</v>
      </c>
      <c r="B49" s="11" t="s">
        <v>219</v>
      </c>
      <c r="C49" s="11" t="s">
        <v>365</v>
      </c>
      <c r="D49" s="11"/>
      <c r="E49" s="11" t="s">
        <v>267</v>
      </c>
      <c r="F49" s="11"/>
      <c r="G49" s="11">
        <v>47</v>
      </c>
      <c r="H49" s="9">
        <f t="shared" si="2"/>
        <v>4</v>
      </c>
    </row>
    <row r="50" spans="1:8" ht="12.75">
      <c r="A50" s="11">
        <v>45</v>
      </c>
      <c r="B50" s="11" t="s">
        <v>154</v>
      </c>
      <c r="C50" s="11" t="s">
        <v>366</v>
      </c>
      <c r="D50" s="11"/>
      <c r="E50" s="11" t="s">
        <v>267</v>
      </c>
      <c r="F50" s="11"/>
      <c r="G50" s="11">
        <v>48</v>
      </c>
      <c r="H50" s="9">
        <f t="shared" si="2"/>
        <v>3</v>
      </c>
    </row>
    <row r="51" spans="1:8" ht="12.75">
      <c r="A51" s="11">
        <v>10</v>
      </c>
      <c r="B51" s="11" t="s">
        <v>213</v>
      </c>
      <c r="C51" s="11" t="s">
        <v>367</v>
      </c>
      <c r="D51" s="11"/>
      <c r="E51" s="7" t="s">
        <v>276</v>
      </c>
      <c r="F51" s="11"/>
      <c r="G51" s="11">
        <v>49</v>
      </c>
      <c r="H51" s="9">
        <f t="shared" si="2"/>
        <v>2</v>
      </c>
    </row>
    <row r="52" spans="1:8" ht="12.75">
      <c r="A52" s="7">
        <v>57</v>
      </c>
      <c r="B52" s="7" t="s">
        <v>184</v>
      </c>
      <c r="C52" s="7" t="s">
        <v>368</v>
      </c>
      <c r="D52" s="7">
        <v>95</v>
      </c>
      <c r="E52" s="7" t="s">
        <v>338</v>
      </c>
      <c r="F52" s="7"/>
      <c r="G52" s="7">
        <v>50</v>
      </c>
      <c r="H52" s="9">
        <f t="shared" si="2"/>
        <v>1</v>
      </c>
    </row>
    <row r="53" spans="1:8" ht="12.75">
      <c r="A53" s="11">
        <v>68</v>
      </c>
      <c r="B53" s="11" t="s">
        <v>369</v>
      </c>
      <c r="C53" s="11" t="s">
        <v>370</v>
      </c>
      <c r="D53" s="11"/>
      <c r="E53" s="11" t="s">
        <v>128</v>
      </c>
      <c r="F53" s="11"/>
      <c r="G53" s="11">
        <v>51</v>
      </c>
      <c r="H53" s="9">
        <f t="shared" si="2"/>
        <v>0</v>
      </c>
    </row>
    <row r="54" spans="1:8" ht="12.75">
      <c r="A54" s="7">
        <v>76</v>
      </c>
      <c r="B54" s="7" t="s">
        <v>160</v>
      </c>
      <c r="C54" s="7" t="s">
        <v>371</v>
      </c>
      <c r="D54" s="7"/>
      <c r="E54" s="7" t="s">
        <v>306</v>
      </c>
      <c r="F54" s="7"/>
      <c r="G54" s="7">
        <v>52</v>
      </c>
      <c r="H54" s="9">
        <f t="shared" si="2"/>
        <v>0</v>
      </c>
    </row>
    <row r="55" spans="1:8" ht="12.75">
      <c r="A55" s="11">
        <v>43</v>
      </c>
      <c r="B55" s="11" t="s">
        <v>372</v>
      </c>
      <c r="C55" s="11" t="s">
        <v>373</v>
      </c>
      <c r="D55" s="11"/>
      <c r="E55" s="11" t="s">
        <v>267</v>
      </c>
      <c r="F55" s="11"/>
      <c r="G55" s="11">
        <v>53</v>
      </c>
      <c r="H55" s="9">
        <f t="shared" si="2"/>
        <v>0</v>
      </c>
    </row>
    <row r="56" spans="1:8" ht="12.75">
      <c r="A56" s="7">
        <v>16</v>
      </c>
      <c r="B56" s="7" t="s">
        <v>169</v>
      </c>
      <c r="C56" s="7" t="s">
        <v>374</v>
      </c>
      <c r="D56" s="7">
        <v>94</v>
      </c>
      <c r="E56" s="7" t="s">
        <v>258</v>
      </c>
      <c r="F56" s="7"/>
      <c r="G56" s="7">
        <v>54</v>
      </c>
      <c r="H56" s="9">
        <f t="shared" si="2"/>
        <v>0</v>
      </c>
    </row>
    <row r="57" spans="1:8" ht="12.75">
      <c r="A57" s="7">
        <v>17</v>
      </c>
      <c r="B57" s="7" t="s">
        <v>210</v>
      </c>
      <c r="C57" s="7" t="s">
        <v>375</v>
      </c>
      <c r="D57" s="7">
        <v>94</v>
      </c>
      <c r="E57" s="7" t="s">
        <v>258</v>
      </c>
      <c r="F57" s="7"/>
      <c r="G57" s="7">
        <v>55</v>
      </c>
      <c r="H57" s="9">
        <f t="shared" si="2"/>
        <v>0</v>
      </c>
    </row>
    <row r="58" spans="1:8" ht="12.75">
      <c r="A58" s="7">
        <v>63</v>
      </c>
      <c r="B58" s="7" t="s">
        <v>204</v>
      </c>
      <c r="C58" s="7" t="s">
        <v>376</v>
      </c>
      <c r="D58" s="7">
        <v>93</v>
      </c>
      <c r="E58" s="7" t="s">
        <v>336</v>
      </c>
      <c r="F58" s="7"/>
      <c r="G58" s="7">
        <v>56</v>
      </c>
      <c r="H58" s="9">
        <f t="shared" si="2"/>
        <v>0</v>
      </c>
    </row>
    <row r="59" spans="1:8" ht="12.75">
      <c r="A59" s="7">
        <v>65</v>
      </c>
      <c r="B59" s="7" t="s">
        <v>166</v>
      </c>
      <c r="C59" s="7" t="s">
        <v>377</v>
      </c>
      <c r="D59" s="7">
        <v>95</v>
      </c>
      <c r="E59" s="7" t="s">
        <v>336</v>
      </c>
      <c r="F59" s="7"/>
      <c r="G59" s="7">
        <v>57</v>
      </c>
      <c r="H59" s="9">
        <f t="shared" si="2"/>
        <v>0</v>
      </c>
    </row>
    <row r="60" spans="1:8" ht="12.75">
      <c r="A60" s="7">
        <v>6</v>
      </c>
      <c r="B60" s="7" t="s">
        <v>358</v>
      </c>
      <c r="C60" s="7" t="s">
        <v>329</v>
      </c>
      <c r="D60" s="7"/>
      <c r="E60" s="7" t="s">
        <v>314</v>
      </c>
      <c r="F60" s="7"/>
      <c r="G60" s="7">
        <v>58</v>
      </c>
      <c r="H60" s="9">
        <f t="shared" si="2"/>
        <v>0</v>
      </c>
    </row>
    <row r="61" spans="1:8" ht="12.75">
      <c r="A61" s="7">
        <v>38</v>
      </c>
      <c r="B61" s="7" t="s">
        <v>204</v>
      </c>
      <c r="C61" s="7" t="s">
        <v>378</v>
      </c>
      <c r="D61" s="7"/>
      <c r="E61" s="7" t="s">
        <v>269</v>
      </c>
      <c r="F61" s="7"/>
      <c r="G61" s="7">
        <v>59</v>
      </c>
      <c r="H61" s="9">
        <f t="shared" si="2"/>
        <v>0</v>
      </c>
    </row>
    <row r="62" spans="1:8" ht="12.75">
      <c r="A62" s="7">
        <v>64</v>
      </c>
      <c r="B62" s="7" t="s">
        <v>379</v>
      </c>
      <c r="C62" s="7" t="s">
        <v>380</v>
      </c>
      <c r="D62" s="7">
        <v>93</v>
      </c>
      <c r="E62" s="7" t="s">
        <v>336</v>
      </c>
      <c r="F62" s="7"/>
      <c r="G62" s="7">
        <v>60</v>
      </c>
      <c r="H62" s="9">
        <f t="shared" si="2"/>
        <v>0</v>
      </c>
    </row>
    <row r="63" spans="1:8" ht="12.75">
      <c r="A63" s="7">
        <v>61</v>
      </c>
      <c r="B63" s="7" t="s">
        <v>175</v>
      </c>
      <c r="C63" s="7" t="s">
        <v>381</v>
      </c>
      <c r="D63" s="7">
        <v>93</v>
      </c>
      <c r="E63" s="7" t="s">
        <v>336</v>
      </c>
      <c r="F63" s="7"/>
      <c r="G63" s="7">
        <v>61</v>
      </c>
      <c r="H63" s="9">
        <f t="shared" si="2"/>
        <v>0</v>
      </c>
    </row>
    <row r="64" spans="1:8" ht="12.75">
      <c r="A64" s="7">
        <v>41</v>
      </c>
      <c r="B64" s="7" t="s">
        <v>204</v>
      </c>
      <c r="C64" s="7" t="s">
        <v>382</v>
      </c>
      <c r="D64" s="7">
        <v>94</v>
      </c>
      <c r="E64" s="7" t="s">
        <v>269</v>
      </c>
      <c r="F64" s="7"/>
      <c r="G64" s="7">
        <v>62</v>
      </c>
      <c r="H64" s="9">
        <f t="shared" si="2"/>
        <v>0</v>
      </c>
    </row>
    <row r="65" spans="1:8" ht="12.75">
      <c r="A65" s="11">
        <v>69</v>
      </c>
      <c r="B65" s="11" t="s">
        <v>204</v>
      </c>
      <c r="C65" s="11" t="s">
        <v>322</v>
      </c>
      <c r="D65" s="11"/>
      <c r="E65" s="11" t="s">
        <v>128</v>
      </c>
      <c r="F65" s="11"/>
      <c r="G65" s="11">
        <v>63</v>
      </c>
      <c r="H65" s="9">
        <f t="shared" si="2"/>
        <v>0</v>
      </c>
    </row>
    <row r="66" spans="1:8" ht="12.75">
      <c r="A66" s="11">
        <v>66</v>
      </c>
      <c r="B66" s="11" t="s">
        <v>349</v>
      </c>
      <c r="C66" s="11" t="s">
        <v>383</v>
      </c>
      <c r="D66" s="11"/>
      <c r="E66" s="11" t="s">
        <v>128</v>
      </c>
      <c r="F66" s="11"/>
      <c r="G66" s="11">
        <v>64</v>
      </c>
      <c r="H66" s="9">
        <f t="shared" si="2"/>
        <v>0</v>
      </c>
    </row>
    <row r="67" spans="1:8" ht="12.75">
      <c r="A67" s="11">
        <v>67</v>
      </c>
      <c r="B67" s="11" t="s">
        <v>152</v>
      </c>
      <c r="C67" s="11" t="s">
        <v>384</v>
      </c>
      <c r="D67" s="11"/>
      <c r="E67" s="11" t="s">
        <v>128</v>
      </c>
      <c r="F67" s="11"/>
      <c r="G67" s="11">
        <v>65</v>
      </c>
      <c r="H67" s="9">
        <f>IF(G67&lt;&gt;0,IF(F67="PK",0,IF(COUNTA($G$3:$G$152)&gt;=50,IF(G67&gt;50,0,51-G67),COUNTA($G$3:$G$152)+1-G67)),0)</f>
        <v>0</v>
      </c>
    </row>
    <row r="68" spans="1:8" ht="12.75">
      <c r="A68" s="11">
        <v>30</v>
      </c>
      <c r="B68" s="11" t="s">
        <v>385</v>
      </c>
      <c r="C68" s="11" t="s">
        <v>386</v>
      </c>
      <c r="D68" s="11"/>
      <c r="E68" s="7" t="s">
        <v>326</v>
      </c>
      <c r="F68" s="11"/>
      <c r="G68" s="11"/>
      <c r="H68" s="9">
        <f>IF(G68&lt;&gt;0,IF(F68="PK",0,IF(COUNTA($G$3:$G$152)&gt;=50,IF(G68&gt;50,0,51-G68),COUNTA($G$3:$G$152)+1-G68)),0)</f>
        <v>0</v>
      </c>
    </row>
    <row r="69" spans="1:8" ht="12.75">
      <c r="A69" s="7">
        <v>75</v>
      </c>
      <c r="B69" s="7" t="s">
        <v>118</v>
      </c>
      <c r="C69" s="7" t="s">
        <v>387</v>
      </c>
      <c r="D69" s="7"/>
      <c r="E69" s="7" t="s">
        <v>306</v>
      </c>
      <c r="F69" s="7"/>
      <c r="G69" s="7"/>
      <c r="H69" s="9">
        <f>IF(G69&lt;&gt;0,IF(F69="PK",0,IF(COUNTA($G$3:$G$152)&gt;=50,IF(G69&gt;50,0,51-G69),COUNTA($G$3:$G$152)+1-G69)),0)</f>
        <v>0</v>
      </c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</sheetData>
  <mergeCells count="1">
    <mergeCell ref="J1:L1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selection activeCell="J4" sqref="J4:L16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15.57421875" style="0" customWidth="1"/>
    <col min="4" max="4" width="7.421875" style="0" customWidth="1"/>
    <col min="5" max="5" width="25.7109375" style="0" customWidth="1"/>
    <col min="6" max="6" width="5.28125" style="0" customWidth="1"/>
    <col min="7" max="10" width="9.00390625" style="0" customWidth="1"/>
    <col min="11" max="11" width="24.8515625" style="0" customWidth="1"/>
    <col min="12" max="16384" width="9.00390625" style="0" customWidth="1"/>
  </cols>
  <sheetData>
    <row r="1" spans="1:12" ht="12.75">
      <c r="A1" s="5" t="s">
        <v>535</v>
      </c>
      <c r="B1" s="6"/>
      <c r="C1" s="6"/>
      <c r="D1" s="6"/>
      <c r="E1" s="6"/>
      <c r="F1" s="6"/>
      <c r="G1" s="6"/>
      <c r="H1" s="6"/>
      <c r="J1" s="18" t="s">
        <v>534</v>
      </c>
      <c r="K1" s="18"/>
      <c r="L1" s="18"/>
    </row>
    <row r="2" spans="1:8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ht="12.75">
      <c r="A3" s="7">
        <v>33</v>
      </c>
      <c r="B3" s="7" t="s">
        <v>388</v>
      </c>
      <c r="C3" s="7" t="s">
        <v>389</v>
      </c>
      <c r="D3" s="7">
        <v>91</v>
      </c>
      <c r="E3" s="7" t="s">
        <v>390</v>
      </c>
      <c r="F3" s="7"/>
      <c r="G3" s="7">
        <v>1</v>
      </c>
      <c r="H3" s="9">
        <f aca="true" t="shared" si="0" ref="H3:H34">IF(G3&lt;&gt;0,IF(F3="PK",0,IF(COUNTA($G$3:$G$145)&gt;=50,IF(G3&gt;50,0,51-G3),COUNTA($G$3:$G$145)+1-G3)),0)</f>
        <v>35</v>
      </c>
    </row>
    <row r="4" spans="1:12" ht="12.75">
      <c r="A4" s="8">
        <v>27</v>
      </c>
      <c r="B4" s="8" t="s">
        <v>81</v>
      </c>
      <c r="C4" s="8" t="s">
        <v>391</v>
      </c>
      <c r="D4" s="8"/>
      <c r="E4" s="8" t="s">
        <v>392</v>
      </c>
      <c r="F4" s="8"/>
      <c r="G4" s="8">
        <v>2</v>
      </c>
      <c r="H4" s="9">
        <f t="shared" si="0"/>
        <v>34</v>
      </c>
      <c r="J4" s="8">
        <v>1</v>
      </c>
      <c r="K4" s="8" t="s">
        <v>392</v>
      </c>
      <c r="L4" s="9">
        <f aca="true" t="shared" si="1" ref="L4:L16">SUMIF(E$3:E$145,K4,H$3:H$145)</f>
        <v>98</v>
      </c>
    </row>
    <row r="5" spans="1:12" ht="12.75">
      <c r="A5" s="8">
        <v>31</v>
      </c>
      <c r="B5" s="8" t="s">
        <v>85</v>
      </c>
      <c r="C5" s="8" t="s">
        <v>393</v>
      </c>
      <c r="D5" s="8"/>
      <c r="E5" s="8" t="s">
        <v>392</v>
      </c>
      <c r="F5" s="8"/>
      <c r="G5" s="8">
        <v>3</v>
      </c>
      <c r="H5" s="9">
        <f t="shared" si="0"/>
        <v>33</v>
      </c>
      <c r="J5" s="8">
        <v>2</v>
      </c>
      <c r="K5" s="8" t="s">
        <v>394</v>
      </c>
      <c r="L5" s="9">
        <f t="shared" si="1"/>
        <v>94</v>
      </c>
    </row>
    <row r="6" spans="1:12" ht="12.75">
      <c r="A6" s="7">
        <v>5</v>
      </c>
      <c r="B6" s="7" t="s">
        <v>388</v>
      </c>
      <c r="C6" s="7" t="s">
        <v>395</v>
      </c>
      <c r="D6" s="7">
        <v>90</v>
      </c>
      <c r="E6" s="7" t="s">
        <v>396</v>
      </c>
      <c r="F6" s="7"/>
      <c r="G6" s="7">
        <v>4</v>
      </c>
      <c r="H6" s="9">
        <f t="shared" si="0"/>
        <v>32</v>
      </c>
      <c r="J6" s="8">
        <v>3</v>
      </c>
      <c r="K6" s="8" t="s">
        <v>390</v>
      </c>
      <c r="L6" s="9">
        <f t="shared" si="1"/>
        <v>91</v>
      </c>
    </row>
    <row r="7" spans="1:12" ht="12.75">
      <c r="A7" s="8">
        <v>30</v>
      </c>
      <c r="B7" s="8" t="s">
        <v>397</v>
      </c>
      <c r="C7" s="8" t="s">
        <v>398</v>
      </c>
      <c r="D7" s="8"/>
      <c r="E7" s="8" t="s">
        <v>392</v>
      </c>
      <c r="F7" s="8"/>
      <c r="G7" s="8">
        <v>5</v>
      </c>
      <c r="H7" s="9">
        <f t="shared" si="0"/>
        <v>31</v>
      </c>
      <c r="J7" s="8">
        <v>4</v>
      </c>
      <c r="K7" s="8" t="s">
        <v>399</v>
      </c>
      <c r="L7" s="9">
        <f t="shared" si="1"/>
        <v>90</v>
      </c>
    </row>
    <row r="8" spans="1:12" ht="12.75">
      <c r="A8" s="7">
        <v>7</v>
      </c>
      <c r="B8" s="7" t="s">
        <v>107</v>
      </c>
      <c r="C8" s="7" t="s">
        <v>400</v>
      </c>
      <c r="D8" s="7">
        <v>92</v>
      </c>
      <c r="E8" s="7" t="s">
        <v>399</v>
      </c>
      <c r="F8" s="7"/>
      <c r="G8" s="7">
        <v>6</v>
      </c>
      <c r="H8" s="9">
        <f t="shared" si="0"/>
        <v>30</v>
      </c>
      <c r="J8" s="8">
        <v>5</v>
      </c>
      <c r="K8" s="8" t="s">
        <v>401</v>
      </c>
      <c r="L8" s="9">
        <f t="shared" si="1"/>
        <v>56</v>
      </c>
    </row>
    <row r="9" spans="1:12" ht="12.75">
      <c r="A9" s="7">
        <v>32</v>
      </c>
      <c r="B9" s="7" t="s">
        <v>8</v>
      </c>
      <c r="C9" s="7" t="s">
        <v>402</v>
      </c>
      <c r="D9" s="7">
        <v>91</v>
      </c>
      <c r="E9" s="7" t="s">
        <v>390</v>
      </c>
      <c r="F9" s="7"/>
      <c r="G9" s="7">
        <v>7</v>
      </c>
      <c r="H9" s="9">
        <f t="shared" si="0"/>
        <v>29</v>
      </c>
      <c r="J9" s="8">
        <v>6</v>
      </c>
      <c r="K9" s="8" t="s">
        <v>403</v>
      </c>
      <c r="L9" s="9">
        <f t="shared" si="1"/>
        <v>46</v>
      </c>
    </row>
    <row r="10" spans="1:12" ht="12.75">
      <c r="A10" s="7">
        <v>11</v>
      </c>
      <c r="B10" s="7" t="s">
        <v>404</v>
      </c>
      <c r="C10" s="7" t="s">
        <v>405</v>
      </c>
      <c r="D10" s="7">
        <v>91</v>
      </c>
      <c r="E10" s="7" t="s">
        <v>406</v>
      </c>
      <c r="F10" s="7"/>
      <c r="G10" s="7">
        <v>8</v>
      </c>
      <c r="H10" s="9">
        <f t="shared" si="0"/>
        <v>28</v>
      </c>
      <c r="J10" s="8">
        <v>7</v>
      </c>
      <c r="K10" s="8" t="s">
        <v>407</v>
      </c>
      <c r="L10" s="9">
        <f t="shared" si="1"/>
        <v>37</v>
      </c>
    </row>
    <row r="11" spans="1:12" ht="12.75">
      <c r="A11" s="7">
        <v>34</v>
      </c>
      <c r="B11" s="7" t="s">
        <v>408</v>
      </c>
      <c r="C11" s="7" t="s">
        <v>409</v>
      </c>
      <c r="D11" s="7">
        <v>91</v>
      </c>
      <c r="E11" s="7" t="s">
        <v>390</v>
      </c>
      <c r="F11" s="7"/>
      <c r="G11" s="7">
        <v>9</v>
      </c>
      <c r="H11" s="9">
        <f t="shared" si="0"/>
        <v>27</v>
      </c>
      <c r="J11" s="8">
        <v>8</v>
      </c>
      <c r="K11" s="10" t="s">
        <v>396</v>
      </c>
      <c r="L11" s="9">
        <f t="shared" si="1"/>
        <v>32</v>
      </c>
    </row>
    <row r="12" spans="1:12" ht="12.75">
      <c r="A12" s="8">
        <v>3</v>
      </c>
      <c r="B12" s="8" t="s">
        <v>410</v>
      </c>
      <c r="C12" s="8" t="s">
        <v>411</v>
      </c>
      <c r="D12" s="8"/>
      <c r="E12" s="8" t="s">
        <v>401</v>
      </c>
      <c r="F12" s="8"/>
      <c r="G12" s="8">
        <v>10</v>
      </c>
      <c r="H12" s="9">
        <f t="shared" si="0"/>
        <v>26</v>
      </c>
      <c r="J12" s="8">
        <v>9</v>
      </c>
      <c r="K12" s="8" t="s">
        <v>406</v>
      </c>
      <c r="L12" s="9">
        <f t="shared" si="1"/>
        <v>28</v>
      </c>
    </row>
    <row r="13" spans="1:12" ht="12.75">
      <c r="A13" s="7">
        <v>12</v>
      </c>
      <c r="B13" s="7" t="s">
        <v>412</v>
      </c>
      <c r="C13" s="7" t="s">
        <v>413</v>
      </c>
      <c r="D13" s="7"/>
      <c r="E13" s="7" t="s">
        <v>394</v>
      </c>
      <c r="F13" s="7"/>
      <c r="G13" s="7">
        <v>11</v>
      </c>
      <c r="H13" s="9">
        <f t="shared" si="0"/>
        <v>25</v>
      </c>
      <c r="J13" s="8">
        <v>10</v>
      </c>
      <c r="K13" s="8" t="s">
        <v>414</v>
      </c>
      <c r="L13" s="9">
        <f t="shared" si="1"/>
        <v>20</v>
      </c>
    </row>
    <row r="14" spans="1:12" ht="12.75">
      <c r="A14" s="7">
        <v>15</v>
      </c>
      <c r="B14" s="7" t="s">
        <v>281</v>
      </c>
      <c r="C14" s="7" t="s">
        <v>415</v>
      </c>
      <c r="D14" s="7"/>
      <c r="E14" s="7" t="s">
        <v>394</v>
      </c>
      <c r="F14" s="7"/>
      <c r="G14" s="7">
        <v>13</v>
      </c>
      <c r="H14" s="9">
        <f t="shared" si="0"/>
        <v>23</v>
      </c>
      <c r="J14" s="8">
        <v>11</v>
      </c>
      <c r="K14" s="8" t="s">
        <v>416</v>
      </c>
      <c r="L14" s="9">
        <f t="shared" si="1"/>
        <v>14</v>
      </c>
    </row>
    <row r="15" spans="1:12" ht="12.75">
      <c r="A15" s="7">
        <v>22</v>
      </c>
      <c r="B15" s="7" t="s">
        <v>271</v>
      </c>
      <c r="C15" s="7" t="s">
        <v>417</v>
      </c>
      <c r="D15" s="7">
        <v>90</v>
      </c>
      <c r="E15" s="7" t="s">
        <v>407</v>
      </c>
      <c r="F15" s="7"/>
      <c r="G15" s="7">
        <v>14</v>
      </c>
      <c r="H15" s="9">
        <f t="shared" si="0"/>
        <v>22</v>
      </c>
      <c r="J15" s="8">
        <v>12</v>
      </c>
      <c r="K15" s="8" t="s">
        <v>418</v>
      </c>
      <c r="L15" s="9">
        <f t="shared" si="1"/>
        <v>0</v>
      </c>
    </row>
    <row r="16" spans="1:12" ht="12.75">
      <c r="A16" s="7">
        <v>10</v>
      </c>
      <c r="B16" s="7" t="s">
        <v>8</v>
      </c>
      <c r="C16" s="7" t="s">
        <v>419</v>
      </c>
      <c r="D16" s="7">
        <v>92</v>
      </c>
      <c r="E16" s="7" t="s">
        <v>399</v>
      </c>
      <c r="F16" s="7"/>
      <c r="G16" s="7">
        <v>15</v>
      </c>
      <c r="H16" s="9">
        <f t="shared" si="0"/>
        <v>21</v>
      </c>
      <c r="J16" s="8">
        <v>13</v>
      </c>
      <c r="K16" s="8" t="s">
        <v>420</v>
      </c>
      <c r="L16" s="9">
        <f t="shared" si="1"/>
        <v>0</v>
      </c>
    </row>
    <row r="17" spans="1:8" ht="12.75">
      <c r="A17" s="7">
        <v>16</v>
      </c>
      <c r="B17" s="7" t="s">
        <v>397</v>
      </c>
      <c r="C17" s="7" t="s">
        <v>421</v>
      </c>
      <c r="D17" s="7"/>
      <c r="E17" s="7" t="s">
        <v>394</v>
      </c>
      <c r="F17" s="7"/>
      <c r="G17" s="7">
        <v>16</v>
      </c>
      <c r="H17" s="9">
        <f t="shared" si="0"/>
        <v>20</v>
      </c>
    </row>
    <row r="18" spans="1:8" ht="12.75">
      <c r="A18" s="7">
        <v>8</v>
      </c>
      <c r="B18" s="7" t="s">
        <v>33</v>
      </c>
      <c r="C18" s="7" t="s">
        <v>422</v>
      </c>
      <c r="D18" s="7">
        <v>90</v>
      </c>
      <c r="E18" s="7" t="s">
        <v>399</v>
      </c>
      <c r="F18" s="7"/>
      <c r="G18" s="7">
        <v>17</v>
      </c>
      <c r="H18" s="9">
        <f t="shared" si="0"/>
        <v>19</v>
      </c>
    </row>
    <row r="19" spans="1:8" ht="12.75">
      <c r="A19" s="7">
        <v>13</v>
      </c>
      <c r="B19" s="7" t="s">
        <v>423</v>
      </c>
      <c r="C19" s="7" t="s">
        <v>424</v>
      </c>
      <c r="D19" s="7"/>
      <c r="E19" s="7" t="s">
        <v>394</v>
      </c>
      <c r="F19" s="7"/>
      <c r="G19" s="7">
        <v>18</v>
      </c>
      <c r="H19" s="9">
        <f t="shared" si="0"/>
        <v>18</v>
      </c>
    </row>
    <row r="20" spans="1:8" ht="12.75">
      <c r="A20" s="8">
        <v>1</v>
      </c>
      <c r="B20" s="8" t="s">
        <v>33</v>
      </c>
      <c r="C20" s="8" t="s">
        <v>425</v>
      </c>
      <c r="D20" s="8"/>
      <c r="E20" s="8" t="s">
        <v>401</v>
      </c>
      <c r="F20" s="8"/>
      <c r="G20" s="8">
        <v>19</v>
      </c>
      <c r="H20" s="9">
        <f t="shared" si="0"/>
        <v>17</v>
      </c>
    </row>
    <row r="21" spans="1:8" ht="12.75">
      <c r="A21" s="7">
        <v>38</v>
      </c>
      <c r="B21" s="7" t="s">
        <v>426</v>
      </c>
      <c r="C21" s="7" t="s">
        <v>427</v>
      </c>
      <c r="D21" s="7">
        <v>92</v>
      </c>
      <c r="E21" s="7" t="s">
        <v>403</v>
      </c>
      <c r="F21" s="7"/>
      <c r="G21" s="7">
        <v>20</v>
      </c>
      <c r="H21" s="9">
        <f t="shared" si="0"/>
        <v>16</v>
      </c>
    </row>
    <row r="22" spans="1:8" ht="12.75">
      <c r="A22" s="7">
        <v>9</v>
      </c>
      <c r="B22" s="7" t="s">
        <v>428</v>
      </c>
      <c r="C22" s="7" t="s">
        <v>429</v>
      </c>
      <c r="D22" s="7">
        <v>92</v>
      </c>
      <c r="E22" s="7" t="s">
        <v>399</v>
      </c>
      <c r="F22" s="7"/>
      <c r="G22" s="7">
        <v>21</v>
      </c>
      <c r="H22" s="9">
        <f t="shared" si="0"/>
        <v>15</v>
      </c>
    </row>
    <row r="23" spans="1:8" ht="12.75">
      <c r="A23" s="7">
        <v>26</v>
      </c>
      <c r="B23" s="7" t="s">
        <v>430</v>
      </c>
      <c r="C23" s="7" t="s">
        <v>335</v>
      </c>
      <c r="D23" s="7"/>
      <c r="E23" s="7" t="s">
        <v>416</v>
      </c>
      <c r="F23" s="7"/>
      <c r="G23" s="7">
        <v>22</v>
      </c>
      <c r="H23" s="9">
        <f t="shared" si="0"/>
        <v>14</v>
      </c>
    </row>
    <row r="24" spans="1:8" ht="12.75">
      <c r="A24" s="7">
        <v>19</v>
      </c>
      <c r="B24" s="7" t="s">
        <v>85</v>
      </c>
      <c r="C24" s="7" t="s">
        <v>431</v>
      </c>
      <c r="D24" s="7"/>
      <c r="E24" s="7" t="s">
        <v>414</v>
      </c>
      <c r="F24" s="7"/>
      <c r="G24" s="7">
        <v>23</v>
      </c>
      <c r="H24" s="9">
        <f t="shared" si="0"/>
        <v>13</v>
      </c>
    </row>
    <row r="25" spans="1:8" ht="12.75">
      <c r="A25" s="8">
        <v>4</v>
      </c>
      <c r="B25" s="8" t="s">
        <v>432</v>
      </c>
      <c r="C25" s="8" t="s">
        <v>433</v>
      </c>
      <c r="D25" s="8"/>
      <c r="E25" s="8" t="s">
        <v>401</v>
      </c>
      <c r="F25" s="8"/>
      <c r="G25" s="8">
        <v>24</v>
      </c>
      <c r="H25" s="9">
        <f t="shared" si="0"/>
        <v>12</v>
      </c>
    </row>
    <row r="26" spans="1:8" ht="12.75">
      <c r="A26" s="7">
        <v>37</v>
      </c>
      <c r="B26" s="7" t="s">
        <v>81</v>
      </c>
      <c r="C26" s="7" t="s">
        <v>434</v>
      </c>
      <c r="D26" s="7">
        <v>92</v>
      </c>
      <c r="E26" s="7" t="s">
        <v>403</v>
      </c>
      <c r="F26" s="7"/>
      <c r="G26" s="7">
        <v>25</v>
      </c>
      <c r="H26" s="9">
        <f t="shared" si="0"/>
        <v>11</v>
      </c>
    </row>
    <row r="27" spans="1:8" ht="12.75">
      <c r="A27" s="7">
        <v>39</v>
      </c>
      <c r="B27" s="7" t="s">
        <v>53</v>
      </c>
      <c r="C27" s="7" t="s">
        <v>435</v>
      </c>
      <c r="D27" s="7">
        <v>92</v>
      </c>
      <c r="E27" s="7" t="s">
        <v>403</v>
      </c>
      <c r="F27" s="7"/>
      <c r="G27" s="7">
        <v>26</v>
      </c>
      <c r="H27" s="9">
        <f t="shared" si="0"/>
        <v>10</v>
      </c>
    </row>
    <row r="28" spans="1:8" ht="12.75">
      <c r="A28" s="7">
        <v>36</v>
      </c>
      <c r="B28" s="7" t="s">
        <v>33</v>
      </c>
      <c r="C28" s="7" t="s">
        <v>436</v>
      </c>
      <c r="D28" s="7">
        <v>92</v>
      </c>
      <c r="E28" s="7" t="s">
        <v>403</v>
      </c>
      <c r="F28" s="7"/>
      <c r="G28" s="7">
        <v>27</v>
      </c>
      <c r="H28" s="9">
        <f t="shared" si="0"/>
        <v>9</v>
      </c>
    </row>
    <row r="29" spans="1:8" ht="12.75">
      <c r="A29" s="7">
        <v>14</v>
      </c>
      <c r="B29" s="7" t="s">
        <v>437</v>
      </c>
      <c r="C29" s="7" t="s">
        <v>438</v>
      </c>
      <c r="D29" s="7"/>
      <c r="E29" s="7" t="s">
        <v>394</v>
      </c>
      <c r="F29" s="7"/>
      <c r="G29" s="7">
        <v>28</v>
      </c>
      <c r="H29" s="9">
        <f t="shared" si="0"/>
        <v>8</v>
      </c>
    </row>
    <row r="30" spans="1:8" ht="12.75">
      <c r="A30" s="7">
        <v>24</v>
      </c>
      <c r="B30" s="7" t="s">
        <v>73</v>
      </c>
      <c r="C30" s="7" t="s">
        <v>439</v>
      </c>
      <c r="D30" s="7">
        <v>90</v>
      </c>
      <c r="E30" s="7" t="s">
        <v>407</v>
      </c>
      <c r="F30" s="7"/>
      <c r="G30" s="7">
        <v>29</v>
      </c>
      <c r="H30" s="9">
        <f t="shared" si="0"/>
        <v>7</v>
      </c>
    </row>
    <row r="31" spans="1:8" ht="12.75">
      <c r="A31" s="7">
        <v>23</v>
      </c>
      <c r="B31" s="7" t="s">
        <v>33</v>
      </c>
      <c r="C31" s="7" t="s">
        <v>440</v>
      </c>
      <c r="D31" s="7">
        <v>89</v>
      </c>
      <c r="E31" s="7" t="s">
        <v>407</v>
      </c>
      <c r="F31" s="7"/>
      <c r="G31" s="7">
        <v>30</v>
      </c>
      <c r="H31" s="9">
        <f t="shared" si="0"/>
        <v>6</v>
      </c>
    </row>
    <row r="32" spans="1:8" ht="12.75">
      <c r="A32" s="7">
        <v>6</v>
      </c>
      <c r="B32" s="7" t="s">
        <v>8</v>
      </c>
      <c r="C32" s="7" t="s">
        <v>441</v>
      </c>
      <c r="D32" s="7">
        <v>91</v>
      </c>
      <c r="E32" s="7" t="s">
        <v>399</v>
      </c>
      <c r="F32" s="7"/>
      <c r="G32" s="7">
        <v>31</v>
      </c>
      <c r="H32" s="9">
        <f t="shared" si="0"/>
        <v>5</v>
      </c>
    </row>
    <row r="33" spans="1:8" ht="12.75">
      <c r="A33" s="7">
        <v>20</v>
      </c>
      <c r="B33" s="7" t="s">
        <v>14</v>
      </c>
      <c r="C33" s="7" t="s">
        <v>442</v>
      </c>
      <c r="D33" s="7"/>
      <c r="E33" s="7" t="s">
        <v>414</v>
      </c>
      <c r="F33" s="7"/>
      <c r="G33" s="7">
        <v>32</v>
      </c>
      <c r="H33" s="9">
        <f t="shared" si="0"/>
        <v>4</v>
      </c>
    </row>
    <row r="34" spans="1:8" ht="12.75">
      <c r="A34" s="7">
        <v>17</v>
      </c>
      <c r="B34" s="7" t="s">
        <v>443</v>
      </c>
      <c r="C34" s="7" t="s">
        <v>444</v>
      </c>
      <c r="D34" s="7"/>
      <c r="E34" s="7" t="s">
        <v>414</v>
      </c>
      <c r="F34" s="7"/>
      <c r="G34" s="7">
        <v>33</v>
      </c>
      <c r="H34" s="9">
        <f t="shared" si="0"/>
        <v>3</v>
      </c>
    </row>
    <row r="35" spans="1:8" ht="12.75">
      <c r="A35" s="7">
        <v>25</v>
      </c>
      <c r="B35" s="7" t="s">
        <v>44</v>
      </c>
      <c r="C35" s="7" t="s">
        <v>445</v>
      </c>
      <c r="D35" s="7">
        <v>92</v>
      </c>
      <c r="E35" s="7" t="s">
        <v>407</v>
      </c>
      <c r="F35" s="7"/>
      <c r="G35" s="7">
        <v>34</v>
      </c>
      <c r="H35" s="9">
        <f>IF(G35&lt;&gt;0,IF(F35="PK",0,IF(COUNTA($G$3:$G$145)&gt;=50,IF(G35&gt;50,0,51-G35),COUNTA($G$3:$G$145)+1-G35)),0)</f>
        <v>2</v>
      </c>
    </row>
    <row r="36" spans="1:8" ht="12.75">
      <c r="A36" s="8">
        <v>2</v>
      </c>
      <c r="B36" s="8" t="s">
        <v>397</v>
      </c>
      <c r="C36" s="8" t="s">
        <v>446</v>
      </c>
      <c r="D36" s="8"/>
      <c r="E36" s="8" t="s">
        <v>401</v>
      </c>
      <c r="F36" s="8"/>
      <c r="G36" s="8">
        <v>35</v>
      </c>
      <c r="H36" s="9">
        <f>IF(G36&lt;&gt;0,IF(F36="PK",0,IF(COUNTA($G$3:$G$145)&gt;=50,IF(G36&gt;50,0,51-G36),COUNTA($G$3:$G$145)+1-G36)),0)</f>
        <v>1</v>
      </c>
    </row>
    <row r="37" spans="1:8" ht="12.75">
      <c r="A37" s="7">
        <v>21</v>
      </c>
      <c r="B37" s="7" t="s">
        <v>447</v>
      </c>
      <c r="C37" s="7" t="s">
        <v>448</v>
      </c>
      <c r="D37" s="7">
        <v>90</v>
      </c>
      <c r="E37" s="7" t="s">
        <v>407</v>
      </c>
      <c r="F37" s="7"/>
      <c r="G37" s="7">
        <v>36</v>
      </c>
      <c r="H37" s="9">
        <f>IF(G37&lt;&gt;0,IF(F37="PK",0,IF(COUNTA($G$3:$G$145)&gt;=50,IF(G37&gt;50,0,51-G37),COUNTA($G$3:$G$145)+1-G37)),0)</f>
        <v>0</v>
      </c>
    </row>
    <row r="38" spans="1:8" ht="12.75">
      <c r="A38" s="7">
        <v>35</v>
      </c>
      <c r="B38" s="7" t="s">
        <v>449</v>
      </c>
      <c r="C38" s="7" t="s">
        <v>450</v>
      </c>
      <c r="D38" s="7">
        <v>92</v>
      </c>
      <c r="E38" s="7" t="s">
        <v>403</v>
      </c>
      <c r="F38" s="7"/>
      <c r="G38" s="7"/>
      <c r="H38" s="9">
        <f>IF(G38&lt;&gt;0,IF(F38="PK",0,IF(COUNTA($G$3:$G$145)&gt;=50,IF(G38&gt;50,0,51-G38),COUNTA($G$3:$G$145)+1-G38)),0)</f>
        <v>0</v>
      </c>
    </row>
    <row r="39" spans="1:8" ht="12.75">
      <c r="A39" s="7">
        <v>18</v>
      </c>
      <c r="B39" s="7" t="s">
        <v>81</v>
      </c>
      <c r="C39" s="7" t="s">
        <v>451</v>
      </c>
      <c r="D39" s="7"/>
      <c r="E39" s="7" t="s">
        <v>414</v>
      </c>
      <c r="F39" s="7"/>
      <c r="G39" s="7"/>
      <c r="H39" s="9">
        <f>IF(G39&lt;&gt;0,IF(F39="PK",0,IF(COUNTA($G$3:$G$145)&gt;=50,IF(G39&gt;50,0,51-G39),COUNTA($G$3:$G$145)+1-G39)),0)</f>
        <v>0</v>
      </c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</sheetData>
  <mergeCells count="1">
    <mergeCell ref="J1:L1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J1" sqref="J1:L29"/>
    </sheetView>
  </sheetViews>
  <sheetFormatPr defaultColWidth="9.140625" defaultRowHeight="12.75"/>
  <cols>
    <col min="1" max="1" width="6.140625" style="0" customWidth="1"/>
    <col min="2" max="2" width="12.28125" style="0" customWidth="1"/>
    <col min="3" max="3" width="15.7109375" style="0" customWidth="1"/>
    <col min="4" max="4" width="6.140625" style="0" customWidth="1"/>
    <col min="5" max="5" width="34.00390625" style="0" customWidth="1"/>
    <col min="6" max="6" width="5.28125" style="0" customWidth="1"/>
    <col min="7" max="7" width="6.00390625" style="0" customWidth="1"/>
    <col min="8" max="10" width="9.00390625" style="0" customWidth="1"/>
    <col min="11" max="11" width="35.140625" style="0" customWidth="1"/>
    <col min="12" max="16384" width="9.00390625" style="0" customWidth="1"/>
  </cols>
  <sheetData>
    <row r="1" spans="1:12" ht="12.75">
      <c r="A1" s="19" t="s">
        <v>533</v>
      </c>
      <c r="B1" s="20"/>
      <c r="C1" s="20"/>
      <c r="D1" s="20"/>
      <c r="E1" s="20"/>
      <c r="F1" s="20"/>
      <c r="G1" s="20"/>
      <c r="H1" s="20"/>
      <c r="J1" s="18" t="s">
        <v>540</v>
      </c>
      <c r="K1" s="18"/>
      <c r="L1" s="18"/>
    </row>
    <row r="2" spans="1:8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1" t="s">
        <v>7</v>
      </c>
    </row>
    <row r="3" spans="1:8" ht="12.75">
      <c r="A3" s="7">
        <v>102</v>
      </c>
      <c r="B3" s="7" t="s">
        <v>175</v>
      </c>
      <c r="C3" s="7" t="s">
        <v>452</v>
      </c>
      <c r="D3" s="7">
        <v>90</v>
      </c>
      <c r="E3" s="7" t="s">
        <v>420</v>
      </c>
      <c r="F3" s="7"/>
      <c r="G3" s="7">
        <v>1</v>
      </c>
      <c r="H3" s="9">
        <f>IF(G3&lt;&gt;0,IF(F3="PK",0,IF(COUNTA($G$3:$G$145)&gt;=50,IF(G3&gt;50,0,51-G3),COUNTA($G$3:$G$145)+1-G3)),0)</f>
        <v>50</v>
      </c>
    </row>
    <row r="4" spans="1:8" ht="12.75">
      <c r="A4" s="7">
        <v>104</v>
      </c>
      <c r="B4" s="7" t="s">
        <v>182</v>
      </c>
      <c r="C4" s="7" t="s">
        <v>529</v>
      </c>
      <c r="D4" s="7">
        <v>90</v>
      </c>
      <c r="E4" s="7" t="s">
        <v>458</v>
      </c>
      <c r="F4" s="7"/>
      <c r="G4" s="7">
        <v>2</v>
      </c>
      <c r="H4" s="9">
        <f>IF(G4&lt;&gt;0,IF(F4="PK",0,IF(COUNTA($G$3:$G$145)&gt;=50,IF(G4&gt;50,0,51-G4),COUNTA($G$3:$G$145)+1-G4)),0)</f>
        <v>49</v>
      </c>
    </row>
    <row r="5" spans="1:12" ht="12.75">
      <c r="A5" s="7">
        <v>89</v>
      </c>
      <c r="B5" s="7" t="s">
        <v>182</v>
      </c>
      <c r="C5" s="7" t="s">
        <v>241</v>
      </c>
      <c r="D5" s="7">
        <v>91</v>
      </c>
      <c r="E5" s="7" t="s">
        <v>163</v>
      </c>
      <c r="F5" s="7"/>
      <c r="G5" s="7">
        <v>3</v>
      </c>
      <c r="H5" s="9">
        <f>IF(G5&lt;&gt;0,IF(F5="PK",0,IF(COUNTA($G$3:$G$145)&gt;=50,IF(G5&gt;50,0,51-G5),COUNTA($G$3:$G$145)+1-G5)),0)</f>
        <v>48</v>
      </c>
      <c r="J5" s="8">
        <v>1</v>
      </c>
      <c r="K5" s="10" t="s">
        <v>458</v>
      </c>
      <c r="L5" s="9">
        <f>SUMIF(E$3:E$145,K5,H$3:H$145)</f>
        <v>170</v>
      </c>
    </row>
    <row r="6" spans="1:12" ht="12.75">
      <c r="A6" s="11">
        <v>128</v>
      </c>
      <c r="B6" s="11" t="s">
        <v>333</v>
      </c>
      <c r="C6" s="11" t="s">
        <v>453</v>
      </c>
      <c r="D6" s="11"/>
      <c r="E6" s="11" t="s">
        <v>454</v>
      </c>
      <c r="F6" s="11"/>
      <c r="G6" s="11">
        <v>4</v>
      </c>
      <c r="H6" s="9">
        <f>IF(G6&lt;&gt;0,IF(F6="PK",0,IF(COUNTA($G$3:$G$145)&gt;=50,IF(G6&gt;50,0,51-G6),COUNTA($G$3:$G$145)+1-G6)),0)</f>
        <v>47</v>
      </c>
      <c r="J6" s="8">
        <v>2</v>
      </c>
      <c r="K6" s="8" t="s">
        <v>399</v>
      </c>
      <c r="L6" s="9">
        <f>SUMIF(E$3:E$145,K6,H$3:H$145)</f>
        <v>147</v>
      </c>
    </row>
    <row r="7" spans="1:12" ht="12.75">
      <c r="A7" s="7">
        <v>113</v>
      </c>
      <c r="B7" s="7" t="s">
        <v>116</v>
      </c>
      <c r="C7" s="7" t="s">
        <v>456</v>
      </c>
      <c r="D7" s="7">
        <v>91</v>
      </c>
      <c r="E7" s="7" t="s">
        <v>399</v>
      </c>
      <c r="F7" s="7"/>
      <c r="G7" s="7">
        <v>5</v>
      </c>
      <c r="H7" s="9">
        <f>IF(G7&lt;&gt;0,IF(F7="PK",0,IF(COUNTA($G$3:$G$145)&gt;=50,IF(G7&gt;50,0,51-G7),COUNTA($G$3:$G$145)+1-G7)),0)</f>
        <v>46</v>
      </c>
      <c r="J7" s="8">
        <v>3</v>
      </c>
      <c r="K7" s="10" t="s">
        <v>455</v>
      </c>
      <c r="L7" s="9">
        <f>SUMIF(E$3:E$145,K7,H$3:H$145)</f>
        <v>146</v>
      </c>
    </row>
    <row r="8" spans="1:12" ht="12.75">
      <c r="A8" s="7">
        <v>133</v>
      </c>
      <c r="B8" s="7" t="s">
        <v>118</v>
      </c>
      <c r="C8" s="7" t="s">
        <v>457</v>
      </c>
      <c r="D8" s="7"/>
      <c r="E8" s="7" t="s">
        <v>394</v>
      </c>
      <c r="F8" s="7"/>
      <c r="G8" s="7">
        <v>6</v>
      </c>
      <c r="H8" s="9">
        <f>IF(G8&lt;&gt;0,IF(F8="PK",0,IF(COUNTA($G$3:$G$145)&gt;=50,IF(G8&gt;50,0,51-G8),COUNTA($G$3:$G$145)+1-G8)),0)</f>
        <v>45</v>
      </c>
      <c r="J8" s="8">
        <v>4</v>
      </c>
      <c r="K8" s="8" t="s">
        <v>454</v>
      </c>
      <c r="L8" s="9">
        <f>SUMIF(E$3:E$145,K8,H$3:H$145)</f>
        <v>128</v>
      </c>
    </row>
    <row r="9" spans="1:12" ht="12.75">
      <c r="A9" s="7">
        <v>159</v>
      </c>
      <c r="B9" s="7" t="s">
        <v>459</v>
      </c>
      <c r="C9" s="7" t="s">
        <v>460</v>
      </c>
      <c r="D9" s="7"/>
      <c r="E9" s="7" t="s">
        <v>455</v>
      </c>
      <c r="F9" s="7"/>
      <c r="G9" s="7">
        <v>7</v>
      </c>
      <c r="H9" s="9">
        <f>IF(G9&lt;&gt;0,IF(F9="PK",0,IF(COUNTA($G$3:$G$145)&gt;=50,IF(G9&gt;50,0,51-G9),COUNTA($G$3:$G$145)+1-G9)),0)</f>
        <v>44</v>
      </c>
      <c r="J9" s="8">
        <v>5</v>
      </c>
      <c r="K9" s="10" t="s">
        <v>394</v>
      </c>
      <c r="L9" s="9">
        <f>SUMIF(E$3:E$145,K9,H$3:H$145)</f>
        <v>99</v>
      </c>
    </row>
    <row r="10" spans="1:12" ht="12.75">
      <c r="A10" s="7">
        <v>112</v>
      </c>
      <c r="B10" s="7" t="s">
        <v>154</v>
      </c>
      <c r="C10" s="7" t="s">
        <v>461</v>
      </c>
      <c r="D10" s="7">
        <v>90</v>
      </c>
      <c r="E10" s="7" t="s">
        <v>396</v>
      </c>
      <c r="F10" s="7"/>
      <c r="G10" s="7">
        <v>8</v>
      </c>
      <c r="H10" s="9">
        <f>IF(G10&lt;&gt;0,IF(F10="PK",0,IF(COUNTA($G$3:$G$145)&gt;=50,IF(G10&gt;50,0,51-G10),COUNTA($G$3:$G$145)+1-G10)),0)</f>
        <v>43</v>
      </c>
      <c r="J10" s="8">
        <v>6</v>
      </c>
      <c r="K10" s="10" t="s">
        <v>420</v>
      </c>
      <c r="L10" s="9">
        <f>SUMIF(E$3:E$145,K10,H$3:H$145)</f>
        <v>71</v>
      </c>
    </row>
    <row r="11" spans="1:12" ht="12.75">
      <c r="A11" s="7">
        <v>160</v>
      </c>
      <c r="B11" s="7" t="s">
        <v>118</v>
      </c>
      <c r="C11" s="7" t="s">
        <v>462</v>
      </c>
      <c r="D11" s="7"/>
      <c r="E11" s="7" t="s">
        <v>455</v>
      </c>
      <c r="F11" s="7"/>
      <c r="G11" s="7">
        <v>9</v>
      </c>
      <c r="H11" s="9">
        <f>IF(G11&lt;&gt;0,IF(F11="PK",0,IF(COUNTA($G$3:$G$145)&gt;=50,IF(G11&gt;50,0,51-G11),COUNTA($G$3:$G$145)+1-G11)),0)</f>
        <v>42</v>
      </c>
      <c r="J11" s="8">
        <v>7</v>
      </c>
      <c r="K11" s="8" t="s">
        <v>406</v>
      </c>
      <c r="L11" s="9">
        <f>SUMIF(E$3:E$145,K11,H$3:H$145)</f>
        <v>69</v>
      </c>
    </row>
    <row r="12" spans="1:12" ht="12.75">
      <c r="A12" s="7">
        <v>115</v>
      </c>
      <c r="B12" s="7" t="s">
        <v>219</v>
      </c>
      <c r="C12" s="7" t="s">
        <v>463</v>
      </c>
      <c r="D12" s="7">
        <v>91</v>
      </c>
      <c r="E12" s="7" t="s">
        <v>399</v>
      </c>
      <c r="F12" s="7"/>
      <c r="G12" s="7">
        <v>10</v>
      </c>
      <c r="H12" s="9">
        <f>IF(G12&lt;&gt;0,IF(F12="PK",0,IF(COUNTA($G$3:$G$145)&gt;=50,IF(G12&gt;50,0,51-G12),COUNTA($G$3:$G$145)+1-G12)),0)</f>
        <v>41</v>
      </c>
      <c r="J12" s="8">
        <v>8</v>
      </c>
      <c r="K12" s="8" t="s">
        <v>407</v>
      </c>
      <c r="L12" s="9">
        <f>SUMIF(E$3:E$145,K12,H$3:H$145)</f>
        <v>63</v>
      </c>
    </row>
    <row r="13" spans="1:12" ht="12.75">
      <c r="A13" s="7">
        <v>114</v>
      </c>
      <c r="B13" s="7" t="s">
        <v>464</v>
      </c>
      <c r="C13" s="7" t="s">
        <v>465</v>
      </c>
      <c r="D13" s="7">
        <v>91</v>
      </c>
      <c r="E13" s="7" t="s">
        <v>399</v>
      </c>
      <c r="F13" s="7"/>
      <c r="G13" s="7">
        <v>11</v>
      </c>
      <c r="H13" s="9">
        <f>IF(G13&lt;&gt;0,IF(F13="PK",0,IF(COUNTA($G$3:$G$145)&gt;=50,IF(G13&gt;50,0,51-G13),COUNTA($G$3:$G$145)+1-G13)),0)</f>
        <v>40</v>
      </c>
      <c r="J13" s="8">
        <v>9</v>
      </c>
      <c r="K13" s="8" t="s">
        <v>163</v>
      </c>
      <c r="L13" s="9">
        <f>SUMIF(E$3:E$145,K13,H$3:H$145)</f>
        <v>58</v>
      </c>
    </row>
    <row r="14" spans="1:12" ht="12.75">
      <c r="A14" s="7">
        <v>122</v>
      </c>
      <c r="B14" s="7" t="s">
        <v>379</v>
      </c>
      <c r="C14" s="7" t="s">
        <v>466</v>
      </c>
      <c r="D14" s="7">
        <v>91</v>
      </c>
      <c r="E14" s="7" t="s">
        <v>406</v>
      </c>
      <c r="F14" s="7"/>
      <c r="G14" s="7">
        <v>12</v>
      </c>
      <c r="H14" s="9">
        <f>IF(G14&lt;&gt;0,IF(F14="PK",0,IF(COUNTA($G$3:$G$145)&gt;=50,IF(G14&gt;50,0,51-G14),COUNTA($G$3:$G$145)+1-G14)),0)</f>
        <v>39</v>
      </c>
      <c r="J14" s="8">
        <v>10</v>
      </c>
      <c r="K14" s="8" t="s">
        <v>403</v>
      </c>
      <c r="L14" s="9">
        <f>SUMIF(E$3:E$145,K14,H$3:H$145)</f>
        <v>37</v>
      </c>
    </row>
    <row r="15" spans="1:12" ht="12.75">
      <c r="A15" s="7">
        <v>143</v>
      </c>
      <c r="B15" s="7" t="s">
        <v>141</v>
      </c>
      <c r="C15" s="7" t="s">
        <v>467</v>
      </c>
      <c r="D15" s="7">
        <v>91</v>
      </c>
      <c r="E15" s="7" t="s">
        <v>407</v>
      </c>
      <c r="F15" s="7"/>
      <c r="G15" s="7">
        <v>13</v>
      </c>
      <c r="H15" s="9">
        <f>IF(G15&lt;&gt;0,IF(F15="PK",0,IF(COUNTA($G$3:$G$145)&gt;=50,IF(G15&gt;50,0,51-G15),COUNTA($G$3:$G$145)+1-G15)),0)</f>
        <v>38</v>
      </c>
      <c r="J15" s="8">
        <v>11</v>
      </c>
      <c r="K15" s="8" t="s">
        <v>468</v>
      </c>
      <c r="L15" s="9">
        <f>SUMIF(E$3:E$145,K15,H$3:H$145)</f>
        <v>34</v>
      </c>
    </row>
    <row r="16" spans="1:12" ht="12.75">
      <c r="A16" s="7">
        <v>111</v>
      </c>
      <c r="B16" s="7" t="s">
        <v>177</v>
      </c>
      <c r="C16" s="7" t="s">
        <v>469</v>
      </c>
      <c r="D16" s="7">
        <v>90</v>
      </c>
      <c r="E16" s="7" t="s">
        <v>396</v>
      </c>
      <c r="F16" s="7"/>
      <c r="G16" s="7">
        <v>14</v>
      </c>
      <c r="H16" s="9">
        <f>IF(G16&lt;&gt;0,IF(F16="PK",0,IF(COUNTA($G$3:$G$145)&gt;=50,IF(G16&gt;50,0,51-G16),COUNTA($G$3:$G$145)+1-G16)),0)</f>
        <v>37</v>
      </c>
      <c r="J16" s="8">
        <v>12</v>
      </c>
      <c r="K16" s="8" t="s">
        <v>470</v>
      </c>
      <c r="L16" s="9">
        <f>SUMIF(E$3:E$145,K16,H$3:H$145)</f>
        <v>32</v>
      </c>
    </row>
    <row r="17" spans="1:12" ht="12.75">
      <c r="A17" s="7">
        <v>106</v>
      </c>
      <c r="B17" s="7" t="s">
        <v>166</v>
      </c>
      <c r="C17" s="7" t="s">
        <v>471</v>
      </c>
      <c r="D17" s="7">
        <v>90</v>
      </c>
      <c r="E17" s="7" t="s">
        <v>458</v>
      </c>
      <c r="F17" s="7"/>
      <c r="G17" s="7">
        <v>15</v>
      </c>
      <c r="H17" s="9">
        <f>IF(G17&lt;&gt;0,IF(F17="PK",0,IF(COUNTA($G$3:$G$145)&gt;=50,IF(G17&gt;50,0,51-G17),COUNTA($G$3:$G$145)+1-G17)),0)</f>
        <v>36</v>
      </c>
      <c r="J17" s="8">
        <v>13</v>
      </c>
      <c r="K17" s="8" t="s">
        <v>392</v>
      </c>
      <c r="L17" s="9">
        <f>SUMIF(E$3:E$145,K17,H$3:H$145)</f>
        <v>29</v>
      </c>
    </row>
    <row r="18" spans="1:12" ht="12.75">
      <c r="A18" s="11">
        <v>131</v>
      </c>
      <c r="B18" s="11" t="s">
        <v>199</v>
      </c>
      <c r="C18" s="11" t="s">
        <v>237</v>
      </c>
      <c r="D18" s="11"/>
      <c r="E18" s="11" t="s">
        <v>454</v>
      </c>
      <c r="F18" s="11"/>
      <c r="G18" s="11">
        <v>16</v>
      </c>
      <c r="H18" s="9">
        <f>IF(G18&lt;&gt;0,IF(F18="PK",0,IF(COUNTA($G$3:$G$145)&gt;=50,IF(G18&gt;50,0,51-G18),COUNTA($G$3:$G$145)+1-G18)),0)</f>
        <v>35</v>
      </c>
      <c r="J18" s="8">
        <v>14</v>
      </c>
      <c r="K18" s="8" t="s">
        <v>472</v>
      </c>
      <c r="L18" s="9">
        <f>SUMIF(E$3:E$145,K18,H$3:H$145)</f>
        <v>28</v>
      </c>
    </row>
    <row r="19" spans="1:12" ht="12.75">
      <c r="A19" s="11">
        <v>119</v>
      </c>
      <c r="B19" s="11" t="s">
        <v>154</v>
      </c>
      <c r="C19" s="11" t="s">
        <v>473</v>
      </c>
      <c r="D19" s="11"/>
      <c r="E19" s="11" t="s">
        <v>468</v>
      </c>
      <c r="F19" s="11"/>
      <c r="G19" s="11">
        <v>17</v>
      </c>
      <c r="H19" s="9">
        <f>IF(G19&lt;&gt;0,IF(F19="PK",0,IF(COUNTA($G$3:$G$145)&gt;=50,IF(G19&gt;50,0,51-G19),COUNTA($G$3:$G$145)+1-G19)),0)</f>
        <v>34</v>
      </c>
      <c r="J19" s="8">
        <v>15</v>
      </c>
      <c r="K19" s="8" t="s">
        <v>474</v>
      </c>
      <c r="L19" s="9">
        <f>SUMIF(E$3:E$145,K19,H$3:H$145)</f>
        <v>26</v>
      </c>
    </row>
    <row r="20" spans="1:12" ht="12.75">
      <c r="A20" s="7">
        <v>109</v>
      </c>
      <c r="B20" s="7" t="s">
        <v>379</v>
      </c>
      <c r="C20" s="7" t="s">
        <v>247</v>
      </c>
      <c r="D20" s="7">
        <v>90</v>
      </c>
      <c r="E20" s="7" t="s">
        <v>458</v>
      </c>
      <c r="F20" s="7"/>
      <c r="G20" s="7">
        <v>18</v>
      </c>
      <c r="H20" s="9">
        <f>IF(G20&lt;&gt;0,IF(F20="PK",0,IF(COUNTA($G$3:$G$145)&gt;=50,IF(G20&gt;50,0,51-G20),COUNTA($G$3:$G$145)+1-G20)),0)</f>
        <v>33</v>
      </c>
      <c r="J20" s="8">
        <v>16</v>
      </c>
      <c r="K20" s="10" t="s">
        <v>475</v>
      </c>
      <c r="L20" s="9">
        <f>SUMIF(E$3:E$145,K20,H$3:H$145)</f>
        <v>22</v>
      </c>
    </row>
    <row r="21" spans="1:12" ht="12.75">
      <c r="A21" s="11">
        <v>127</v>
      </c>
      <c r="B21" s="11" t="s">
        <v>476</v>
      </c>
      <c r="C21" s="11" t="s">
        <v>184</v>
      </c>
      <c r="D21" s="11"/>
      <c r="E21" s="11" t="s">
        <v>470</v>
      </c>
      <c r="F21" s="11"/>
      <c r="G21" s="11">
        <v>19</v>
      </c>
      <c r="H21" s="9">
        <f>IF(G21&lt;&gt;0,IF(F21="PK",0,IF(COUNTA($G$3:$G$145)&gt;=50,IF(G21&gt;50,0,51-G21),COUNTA($G$3:$G$145)+1-G21)),0)</f>
        <v>32</v>
      </c>
      <c r="J21" s="8">
        <v>17</v>
      </c>
      <c r="K21" s="10" t="s">
        <v>416</v>
      </c>
      <c r="L21" s="9">
        <f>SUMIF(E$3:E$145,K21,H$3:H$145)</f>
        <v>22</v>
      </c>
    </row>
    <row r="22" spans="1:12" ht="12.75">
      <c r="A22" s="7">
        <v>161</v>
      </c>
      <c r="B22" s="7" t="s">
        <v>154</v>
      </c>
      <c r="C22" s="7" t="s">
        <v>477</v>
      </c>
      <c r="D22" s="7"/>
      <c r="E22" s="7" t="s">
        <v>455</v>
      </c>
      <c r="F22" s="7"/>
      <c r="G22" s="7">
        <v>20</v>
      </c>
      <c r="H22" s="9">
        <f>IF(G22&lt;&gt;0,IF(F22="PK",0,IF(COUNTA($G$3:$G$145)&gt;=50,IF(G22&gt;50,0,51-G22),COUNTA($G$3:$G$145)+1-G22)),0)</f>
        <v>31</v>
      </c>
      <c r="J22" s="8">
        <v>18</v>
      </c>
      <c r="K22" s="8" t="s">
        <v>478</v>
      </c>
      <c r="L22" s="9">
        <f>SUMIF(E$3:E$145,K22,H$3:H$145)</f>
        <v>6</v>
      </c>
    </row>
    <row r="23" spans="1:12" ht="12.75">
      <c r="A23" s="7">
        <v>124</v>
      </c>
      <c r="B23" s="7" t="s">
        <v>116</v>
      </c>
      <c r="C23" s="7" t="s">
        <v>479</v>
      </c>
      <c r="D23" s="7">
        <v>90</v>
      </c>
      <c r="E23" s="7" t="s">
        <v>406</v>
      </c>
      <c r="F23" s="7"/>
      <c r="G23" s="7">
        <v>21</v>
      </c>
      <c r="H23" s="9">
        <f>IF(G23&lt;&gt;0,IF(F23="PK",0,IF(COUNTA($G$3:$G$145)&gt;=50,IF(G23&gt;50,0,51-G23),COUNTA($G$3:$G$145)+1-G23)),0)</f>
        <v>30</v>
      </c>
      <c r="J23" s="8">
        <v>19</v>
      </c>
      <c r="K23" s="10" t="s">
        <v>390</v>
      </c>
      <c r="L23" s="9">
        <f>SUMIF(E$3:E$145,K23,H$3:H$145)</f>
        <v>5</v>
      </c>
    </row>
    <row r="24" spans="1:12" ht="12.75">
      <c r="A24" s="7">
        <v>105</v>
      </c>
      <c r="B24" s="7" t="s">
        <v>118</v>
      </c>
      <c r="C24" s="7" t="s">
        <v>480</v>
      </c>
      <c r="D24" s="7">
        <v>92</v>
      </c>
      <c r="E24" s="7" t="s">
        <v>458</v>
      </c>
      <c r="F24" s="7"/>
      <c r="G24" s="7">
        <v>22</v>
      </c>
      <c r="H24" s="9">
        <f>IF(G24&lt;&gt;0,IF(F24="PK",0,IF(COUNTA($G$3:$G$145)&gt;=50,IF(G24&gt;50,0,51-G24),COUNTA($G$3:$G$145)+1-G24)),0)</f>
        <v>29</v>
      </c>
      <c r="J24" s="8">
        <v>20</v>
      </c>
      <c r="K24" s="8" t="s">
        <v>414</v>
      </c>
      <c r="L24" s="9">
        <f>SUMIF(E$3:E$145,K24,H$3:H$145)</f>
        <v>3</v>
      </c>
    </row>
    <row r="25" spans="1:12" ht="12.75">
      <c r="A25" s="7">
        <v>134</v>
      </c>
      <c r="B25" s="7" t="s">
        <v>243</v>
      </c>
      <c r="C25" s="7" t="s">
        <v>368</v>
      </c>
      <c r="D25" s="7"/>
      <c r="E25" s="7" t="s">
        <v>394</v>
      </c>
      <c r="F25" s="7"/>
      <c r="G25" s="7">
        <v>23</v>
      </c>
      <c r="H25" s="9">
        <f>IF(G25&lt;&gt;0,IF(F25="PK",0,IF(COUNTA($G$3:$G$145)&gt;=50,IF(G25&gt;50,0,51-G25),COUNTA($G$3:$G$145)+1-G25)),0)</f>
        <v>28</v>
      </c>
      <c r="J25" s="8">
        <v>21</v>
      </c>
      <c r="K25" s="8" t="s">
        <v>401</v>
      </c>
      <c r="L25" s="9">
        <f>SUMIF(E$3:E$145,K25,H$3:H$145)</f>
        <v>0</v>
      </c>
    </row>
    <row r="26" spans="1:12" ht="12.75">
      <c r="A26" s="11">
        <v>129</v>
      </c>
      <c r="B26" s="11" t="s">
        <v>135</v>
      </c>
      <c r="C26" s="11" t="s">
        <v>481</v>
      </c>
      <c r="D26" s="11"/>
      <c r="E26" s="11" t="s">
        <v>454</v>
      </c>
      <c r="F26" s="11"/>
      <c r="G26" s="11">
        <v>24</v>
      </c>
      <c r="H26" s="9">
        <f>IF(G26&lt;&gt;0,IF(F26="PK",0,IF(COUNTA($G$3:$G$145)&gt;=50,IF(G26&gt;50,0,51-G26),COUNTA($G$3:$G$145)+1-G26)),0)</f>
        <v>27</v>
      </c>
      <c r="J26" s="8">
        <v>22</v>
      </c>
      <c r="K26" s="8" t="s">
        <v>418</v>
      </c>
      <c r="L26" s="9">
        <f>SUMIF(E$3:E$145,K26,H$3:H$145)</f>
        <v>0</v>
      </c>
    </row>
    <row r="27" spans="1:12" ht="12.75">
      <c r="A27" s="11">
        <v>120</v>
      </c>
      <c r="B27" s="11" t="s">
        <v>482</v>
      </c>
      <c r="C27" s="11" t="s">
        <v>483</v>
      </c>
      <c r="D27" s="11"/>
      <c r="E27" s="11" t="s">
        <v>474</v>
      </c>
      <c r="F27" s="11"/>
      <c r="G27" s="11">
        <v>25</v>
      </c>
      <c r="H27" s="9">
        <f>IF(G27&lt;&gt;0,IF(F27="PK",0,IF(COUNTA($G$3:$G$145)&gt;=50,IF(G27&gt;50,0,51-G27),COUNTA($G$3:$G$145)+1-G27)),0)</f>
        <v>26</v>
      </c>
      <c r="J27" s="8">
        <v>23</v>
      </c>
      <c r="K27" s="10" t="s">
        <v>484</v>
      </c>
      <c r="L27" s="9">
        <f>SUMIF(E$3:E$145,K27,H$3:H$145)</f>
        <v>0</v>
      </c>
    </row>
    <row r="28" spans="1:12" ht="12.75">
      <c r="A28" s="7">
        <v>144</v>
      </c>
      <c r="B28" s="7" t="s">
        <v>210</v>
      </c>
      <c r="C28" s="7" t="s">
        <v>259</v>
      </c>
      <c r="D28" s="7">
        <v>91</v>
      </c>
      <c r="E28" s="7" t="s">
        <v>407</v>
      </c>
      <c r="F28" s="7"/>
      <c r="G28" s="7">
        <v>26</v>
      </c>
      <c r="H28" s="9">
        <f>IF(G28&lt;&gt;0,IF(F28="PK",0,IF(COUNTA($G$3:$G$145)&gt;=50,IF(G28&gt;50,0,51-G28),COUNTA($G$3:$G$145)+1-G28)),0)</f>
        <v>25</v>
      </c>
      <c r="J28" s="8">
        <v>24</v>
      </c>
      <c r="K28" s="8" t="s">
        <v>485</v>
      </c>
      <c r="L28" s="9">
        <f>SUMIF(E$3:E$145,K28,H$3:H$145)</f>
        <v>0</v>
      </c>
    </row>
    <row r="29" spans="1:12" ht="12.75">
      <c r="A29" s="11">
        <v>146</v>
      </c>
      <c r="B29" s="11" t="s">
        <v>486</v>
      </c>
      <c r="C29" s="11" t="s">
        <v>487</v>
      </c>
      <c r="D29" s="11"/>
      <c r="E29" s="11" t="s">
        <v>472</v>
      </c>
      <c r="F29" s="11"/>
      <c r="G29" s="11">
        <v>27</v>
      </c>
      <c r="H29" s="9">
        <f>IF(G29&lt;&gt;0,IF(F29="PK",0,IF(COUNTA($G$3:$G$145)&gt;=50,IF(G29&gt;50,0,51-G29),COUNTA($G$3:$G$145)+1-G29)),0)</f>
        <v>24</v>
      </c>
      <c r="J29" s="8">
        <v>25</v>
      </c>
      <c r="K29" s="10" t="s">
        <v>488</v>
      </c>
      <c r="L29" s="9">
        <f>SUMIF(E$3:E$145,K29,H$3:H$145)</f>
        <v>0</v>
      </c>
    </row>
    <row r="30" spans="1:8" ht="12.75">
      <c r="A30" s="7">
        <v>108</v>
      </c>
      <c r="B30" s="7" t="s">
        <v>141</v>
      </c>
      <c r="C30" s="7" t="s">
        <v>489</v>
      </c>
      <c r="D30" s="7">
        <v>90</v>
      </c>
      <c r="E30" s="7" t="s">
        <v>458</v>
      </c>
      <c r="F30" s="7"/>
      <c r="G30" s="7">
        <v>28</v>
      </c>
      <c r="H30" s="9">
        <f>IF(G30&lt;&gt;0,IF(F30="PK",0,IF(COUNTA($G$3:$G$145)&gt;=50,IF(G30&gt;50,0,51-G30),COUNTA($G$3:$G$145)+1-G30)),0)</f>
        <v>23</v>
      </c>
    </row>
    <row r="31" spans="1:8" ht="12.75">
      <c r="A31" s="7">
        <v>110</v>
      </c>
      <c r="B31" s="7" t="s">
        <v>141</v>
      </c>
      <c r="C31" s="7" t="s">
        <v>249</v>
      </c>
      <c r="D31" s="7"/>
      <c r="E31" s="7" t="s">
        <v>475</v>
      </c>
      <c r="F31" s="7"/>
      <c r="G31" s="7">
        <v>29</v>
      </c>
      <c r="H31" s="9">
        <f>IF(G31&lt;&gt;0,IF(F31="PK",0,IF(COUNTA($G$3:$G$145)&gt;=50,IF(G31&gt;50,0,51-G31),COUNTA($G$3:$G$145)+1-G31)),0)</f>
        <v>22</v>
      </c>
    </row>
    <row r="32" spans="1:8" ht="12.75">
      <c r="A32" s="7">
        <v>103</v>
      </c>
      <c r="B32" s="7" t="s">
        <v>154</v>
      </c>
      <c r="C32" s="7" t="s">
        <v>490</v>
      </c>
      <c r="D32" s="7">
        <v>90</v>
      </c>
      <c r="E32" s="7" t="s">
        <v>420</v>
      </c>
      <c r="F32" s="7"/>
      <c r="G32" s="7">
        <v>30</v>
      </c>
      <c r="H32" s="9">
        <f>IF(G32&lt;&gt;0,IF(F32="PK",0,IF(COUNTA($G$3:$G$145)&gt;=50,IF(G32&gt;50,0,51-G32),COUNTA($G$3:$G$145)+1-G32)),0)</f>
        <v>21</v>
      </c>
    </row>
    <row r="33" spans="1:8" ht="12.75">
      <c r="A33" s="7">
        <v>116</v>
      </c>
      <c r="B33" s="7" t="s">
        <v>204</v>
      </c>
      <c r="C33" s="7" t="s">
        <v>491</v>
      </c>
      <c r="D33" s="7">
        <v>90</v>
      </c>
      <c r="E33" s="7" t="s">
        <v>399</v>
      </c>
      <c r="F33" s="7"/>
      <c r="G33" s="7">
        <v>31</v>
      </c>
      <c r="H33" s="9">
        <f>IF(G33&lt;&gt;0,IF(F33="PK",0,IF(COUNTA($G$3:$G$145)&gt;=50,IF(G33&gt;50,0,51-G33),COUNTA($G$3:$G$145)+1-G33)),0)</f>
        <v>20</v>
      </c>
    </row>
    <row r="34" spans="1:8" ht="12.75">
      <c r="A34" s="11">
        <v>130</v>
      </c>
      <c r="B34" s="11" t="s">
        <v>333</v>
      </c>
      <c r="C34" s="11" t="s">
        <v>492</v>
      </c>
      <c r="D34" s="11"/>
      <c r="E34" s="11" t="s">
        <v>454</v>
      </c>
      <c r="F34" s="11"/>
      <c r="G34" s="11">
        <v>32</v>
      </c>
      <c r="H34" s="9">
        <f>IF(G34&lt;&gt;0,IF(F34="PK",0,IF(COUNTA($G$3:$G$145)&gt;=50,IF(G34&gt;50,0,51-G34),COUNTA($G$3:$G$145)+1-G34)),0)</f>
        <v>19</v>
      </c>
    </row>
    <row r="35" spans="1:8" ht="12.75">
      <c r="A35" s="11">
        <v>157</v>
      </c>
      <c r="B35" s="11" t="s">
        <v>369</v>
      </c>
      <c r="C35" s="11" t="s">
        <v>493</v>
      </c>
      <c r="D35" s="11"/>
      <c r="E35" s="11" t="s">
        <v>392</v>
      </c>
      <c r="F35" s="11"/>
      <c r="G35" s="11">
        <v>33</v>
      </c>
      <c r="H35" s="9">
        <f>IF(G35&lt;&gt;0,IF(F35="PK",0,IF(COUNTA($G$3:$G$145)&gt;=50,IF(G35&gt;50,0,51-G35),COUNTA($G$3:$G$145)+1-G35)),0)</f>
        <v>18</v>
      </c>
    </row>
    <row r="36" spans="1:8" ht="12.75">
      <c r="A36" s="7">
        <v>162</v>
      </c>
      <c r="B36" s="7" t="s">
        <v>204</v>
      </c>
      <c r="C36" s="7" t="s">
        <v>494</v>
      </c>
      <c r="D36" s="7"/>
      <c r="E36" s="7" t="s">
        <v>455</v>
      </c>
      <c r="F36" s="7"/>
      <c r="G36" s="7">
        <v>34</v>
      </c>
      <c r="H36" s="9">
        <f>IF(G36&lt;&gt;0,IF(F36="PK",0,IF(COUNTA($G$3:$G$145)&gt;=50,IF(G36&gt;50,0,51-G36),COUNTA($G$3:$G$145)+1-G36)),0)</f>
        <v>17</v>
      </c>
    </row>
    <row r="37" spans="1:8" ht="12.75">
      <c r="A37" s="7">
        <v>135</v>
      </c>
      <c r="B37" s="7" t="s">
        <v>129</v>
      </c>
      <c r="C37" s="7" t="s">
        <v>495</v>
      </c>
      <c r="D37" s="7"/>
      <c r="E37" s="7" t="s">
        <v>394</v>
      </c>
      <c r="F37" s="7"/>
      <c r="G37" s="7">
        <v>35</v>
      </c>
      <c r="H37" s="9">
        <f>IF(G37&lt;&gt;0,IF(F37="PK",0,IF(COUNTA($G$3:$G$145)&gt;=50,IF(G37&gt;50,0,51-G37),COUNTA($G$3:$G$145)+1-G37)),0)</f>
        <v>16</v>
      </c>
    </row>
    <row r="38" spans="1:8" ht="12.75">
      <c r="A38" s="7">
        <v>172</v>
      </c>
      <c r="B38" s="7" t="s">
        <v>126</v>
      </c>
      <c r="C38" s="7" t="s">
        <v>496</v>
      </c>
      <c r="D38" s="7">
        <v>92</v>
      </c>
      <c r="E38" s="7" t="s">
        <v>403</v>
      </c>
      <c r="F38" s="7"/>
      <c r="G38" s="7">
        <v>36</v>
      </c>
      <c r="H38" s="9">
        <f>IF(G38&lt;&gt;0,IF(F38="PK",0,IF(COUNTA($G$3:$G$145)&gt;=50,IF(G38&gt;50,0,51-G38),COUNTA($G$3:$G$145)+1-G38)),0)</f>
        <v>15</v>
      </c>
    </row>
    <row r="39" spans="1:8" ht="12.75">
      <c r="A39" s="7">
        <v>168</v>
      </c>
      <c r="B39" s="7" t="s">
        <v>118</v>
      </c>
      <c r="C39" s="7" t="s">
        <v>497</v>
      </c>
      <c r="D39" s="7">
        <v>90</v>
      </c>
      <c r="E39" s="7" t="s">
        <v>403</v>
      </c>
      <c r="F39" s="7"/>
      <c r="G39" s="7">
        <v>37</v>
      </c>
      <c r="H39" s="9">
        <f>IF(G39&lt;&gt;0,IF(F39="PK",0,IF(COUNTA($G$3:$G$145)&gt;=50,IF(G39&gt;50,0,51-G39),COUNTA($G$3:$G$145)+1-G39)),0)</f>
        <v>14</v>
      </c>
    </row>
    <row r="40" spans="1:8" ht="12.75">
      <c r="A40" s="7">
        <v>152</v>
      </c>
      <c r="B40" s="7" t="s">
        <v>143</v>
      </c>
      <c r="C40" s="7" t="s">
        <v>498</v>
      </c>
      <c r="D40" s="7"/>
      <c r="E40" s="7" t="s">
        <v>416</v>
      </c>
      <c r="F40" s="7"/>
      <c r="G40" s="7">
        <v>38</v>
      </c>
      <c r="H40" s="9">
        <f>IF(G40&lt;&gt;0,IF(F40="PK",0,IF(COUNTA($G$3:$G$145)&gt;=50,IF(G40&gt;50,0,51-G40),COUNTA($G$3:$G$145)+1-G40)),0)</f>
        <v>13</v>
      </c>
    </row>
    <row r="41" spans="1:8" ht="12.75">
      <c r="A41" s="11">
        <v>163</v>
      </c>
      <c r="B41" s="11" t="s">
        <v>369</v>
      </c>
      <c r="C41" s="11" t="s">
        <v>499</v>
      </c>
      <c r="D41" s="11"/>
      <c r="E41" s="7" t="s">
        <v>455</v>
      </c>
      <c r="F41" s="11"/>
      <c r="G41" s="11">
        <v>39</v>
      </c>
      <c r="H41" s="9">
        <f>IF(G41&lt;&gt;0,IF(F41="PK",0,IF(COUNTA($G$3:$G$145)&gt;=50,IF(G41&gt;50,0,51-G41),COUNTA($G$3:$G$145)+1-G41)),0)</f>
        <v>12</v>
      </c>
    </row>
    <row r="42" spans="1:8" ht="12.75">
      <c r="A42" s="11">
        <v>158</v>
      </c>
      <c r="B42" s="11" t="s">
        <v>500</v>
      </c>
      <c r="C42" s="11" t="s">
        <v>175</v>
      </c>
      <c r="D42" s="11"/>
      <c r="E42" s="11" t="s">
        <v>392</v>
      </c>
      <c r="F42" s="11"/>
      <c r="G42" s="11">
        <v>40</v>
      </c>
      <c r="H42" s="9">
        <f>IF(G42&lt;&gt;0,IF(F42="PK",0,IF(COUNTA($G$3:$G$145)&gt;=50,IF(G42&gt;50,0,51-G42),COUNTA($G$3:$G$145)+1-G42)),0)</f>
        <v>11</v>
      </c>
    </row>
    <row r="43" spans="1:8" ht="12.75">
      <c r="A43" s="7">
        <v>90</v>
      </c>
      <c r="B43" s="7" t="s">
        <v>113</v>
      </c>
      <c r="C43" s="7" t="s">
        <v>242</v>
      </c>
      <c r="D43" s="7">
        <v>90</v>
      </c>
      <c r="E43" s="7" t="s">
        <v>163</v>
      </c>
      <c r="F43" s="7"/>
      <c r="G43" s="7">
        <v>41</v>
      </c>
      <c r="H43" s="9">
        <f>IF(G43&lt;&gt;0,IF(F43="PK",0,IF(COUNTA($G$3:$G$145)&gt;=50,IF(G43&gt;50,0,51-G43),COUNTA($G$3:$G$145)+1-G43)),0)</f>
        <v>10</v>
      </c>
    </row>
    <row r="44" spans="1:8" ht="12.75">
      <c r="A44" s="7">
        <v>132</v>
      </c>
      <c r="B44" s="7" t="s">
        <v>175</v>
      </c>
      <c r="C44" s="7" t="s">
        <v>501</v>
      </c>
      <c r="D44" s="7"/>
      <c r="E44" s="7" t="s">
        <v>394</v>
      </c>
      <c r="F44" s="7"/>
      <c r="G44" s="7">
        <v>42</v>
      </c>
      <c r="H44" s="9">
        <f>IF(G44&lt;&gt;0,IF(F44="PK",0,IF(COUNTA($G$3:$G$145)&gt;=50,IF(G44&gt;50,0,51-G44),COUNTA($G$3:$G$145)+1-G44)),0)</f>
        <v>9</v>
      </c>
    </row>
    <row r="45" spans="1:8" ht="12.75">
      <c r="A45" s="7">
        <v>170</v>
      </c>
      <c r="B45" s="7" t="s">
        <v>143</v>
      </c>
      <c r="C45" s="7" t="s">
        <v>359</v>
      </c>
      <c r="D45" s="7">
        <v>91</v>
      </c>
      <c r="E45" s="7" t="s">
        <v>403</v>
      </c>
      <c r="F45" s="7"/>
      <c r="G45" s="7">
        <v>43</v>
      </c>
      <c r="H45" s="9">
        <f>IF(G45&lt;&gt;0,IF(F45="PK",0,IF(COUNTA($G$3:$G$145)&gt;=50,IF(G45&gt;50,0,51-G45),COUNTA($G$3:$G$145)+1-G45)),0)</f>
        <v>8</v>
      </c>
    </row>
    <row r="46" spans="1:8" ht="12.75">
      <c r="A46" s="7">
        <v>151</v>
      </c>
      <c r="B46" s="7" t="s">
        <v>143</v>
      </c>
      <c r="C46" s="7" t="s">
        <v>502</v>
      </c>
      <c r="D46" s="7"/>
      <c r="E46" s="7" t="s">
        <v>416</v>
      </c>
      <c r="F46" s="7"/>
      <c r="G46" s="7">
        <v>44</v>
      </c>
      <c r="H46" s="9">
        <f>IF(G46&lt;&gt;0,IF(F46="PK",0,IF(COUNTA($G$3:$G$145)&gt;=50,IF(G46&gt;50,0,51-G46),COUNTA($G$3:$G$145)+1-G46)),0)</f>
        <v>7</v>
      </c>
    </row>
    <row r="47" spans="1:8" ht="12.75">
      <c r="A47" s="7">
        <v>121</v>
      </c>
      <c r="B47" s="7" t="s">
        <v>330</v>
      </c>
      <c r="C47" s="7" t="s">
        <v>503</v>
      </c>
      <c r="D47" s="7"/>
      <c r="E47" s="7" t="s">
        <v>478</v>
      </c>
      <c r="F47" s="7"/>
      <c r="G47" s="7">
        <v>45</v>
      </c>
      <c r="H47" s="9">
        <f>IF(G47&lt;&gt;0,IF(F47="PK",0,IF(COUNTA($G$3:$G$145)&gt;=50,IF(G47&gt;50,0,51-G47),COUNTA($G$3:$G$145)+1-G47)),0)</f>
        <v>6</v>
      </c>
    </row>
    <row r="48" spans="1:8" ht="12.75">
      <c r="A48" s="7">
        <v>165</v>
      </c>
      <c r="B48" s="7" t="s">
        <v>358</v>
      </c>
      <c r="C48" s="7" t="s">
        <v>504</v>
      </c>
      <c r="D48" s="7">
        <v>90</v>
      </c>
      <c r="E48" s="7" t="s">
        <v>390</v>
      </c>
      <c r="F48" s="7"/>
      <c r="G48" s="7">
        <v>46</v>
      </c>
      <c r="H48" s="9">
        <f>IF(G48&lt;&gt;0,IF(F48="PK",0,IF(COUNTA($G$3:$G$145)&gt;=50,IF(G48&gt;50,0,51-G48),COUNTA($G$3:$G$145)+1-G48)),0)</f>
        <v>5</v>
      </c>
    </row>
    <row r="49" spans="1:8" ht="12.75">
      <c r="A49" s="11">
        <v>147</v>
      </c>
      <c r="B49" s="11" t="s">
        <v>307</v>
      </c>
      <c r="C49" s="11" t="s">
        <v>505</v>
      </c>
      <c r="D49" s="11"/>
      <c r="E49" s="11" t="s">
        <v>472</v>
      </c>
      <c r="F49" s="11"/>
      <c r="G49" s="11">
        <v>47</v>
      </c>
      <c r="H49" s="9">
        <f>IF(G49&lt;&gt;0,IF(F49="PK",0,IF(COUNTA($G$3:$G$145)&gt;=50,IF(G49&gt;50,0,51-G49),COUNTA($G$3:$G$145)+1-G49)),0)</f>
        <v>4</v>
      </c>
    </row>
    <row r="50" spans="1:8" ht="12.75">
      <c r="A50" s="7">
        <v>139</v>
      </c>
      <c r="B50" s="7" t="s">
        <v>169</v>
      </c>
      <c r="C50" s="7" t="s">
        <v>506</v>
      </c>
      <c r="D50" s="7"/>
      <c r="E50" s="7" t="s">
        <v>414</v>
      </c>
      <c r="F50" s="7"/>
      <c r="G50" s="7">
        <v>48</v>
      </c>
      <c r="H50" s="9">
        <f>IF(G50&lt;&gt;0,IF(F50="PK",0,IF(COUNTA($G$3:$G$145)&gt;=50,IF(G50&gt;50,0,51-G50),COUNTA($G$3:$G$145)+1-G50)),0)</f>
        <v>3</v>
      </c>
    </row>
    <row r="51" spans="1:8" ht="12.75">
      <c r="A51" s="7">
        <v>153</v>
      </c>
      <c r="B51" s="7" t="s">
        <v>507</v>
      </c>
      <c r="C51" s="7" t="s">
        <v>362</v>
      </c>
      <c r="D51" s="7"/>
      <c r="E51" s="7" t="s">
        <v>416</v>
      </c>
      <c r="F51" s="7"/>
      <c r="G51" s="7">
        <v>49</v>
      </c>
      <c r="H51" s="9">
        <f>IF(G51&lt;&gt;0,IF(F51="PK",0,IF(COUNTA($G$3:$G$145)&gt;=50,IF(G51&gt;50,0,51-G51),COUNTA($G$3:$G$145)+1-G51)),0)</f>
        <v>2</v>
      </c>
    </row>
    <row r="52" spans="1:8" ht="12.75">
      <c r="A52" s="7">
        <v>136</v>
      </c>
      <c r="B52" s="7" t="s">
        <v>118</v>
      </c>
      <c r="C52" s="7" t="s">
        <v>508</v>
      </c>
      <c r="D52" s="7"/>
      <c r="E52" s="7" t="s">
        <v>394</v>
      </c>
      <c r="F52" s="7"/>
      <c r="G52" s="7">
        <v>50</v>
      </c>
      <c r="H52" s="9">
        <f>IF(G52&lt;&gt;0,IF(F52="PK",0,IF(COUNTA($G$3:$G$145)&gt;=50,IF(G52&gt;50,0,51-G52),COUNTA($G$3:$G$145)+1-G52)),0)</f>
        <v>1</v>
      </c>
    </row>
    <row r="53" spans="1:8" ht="12.75">
      <c r="A53" s="7">
        <v>167</v>
      </c>
      <c r="B53" s="7" t="s">
        <v>333</v>
      </c>
      <c r="C53" s="7" t="s">
        <v>509</v>
      </c>
      <c r="D53" s="7">
        <v>91</v>
      </c>
      <c r="E53" s="7" t="s">
        <v>390</v>
      </c>
      <c r="F53" s="7"/>
      <c r="G53" s="7">
        <v>51</v>
      </c>
      <c r="H53" s="9">
        <f>IF(G53&lt;&gt;0,IF(F53="PK",0,IF(COUNTA($G$3:$G$145)&gt;=50,IF(G53&gt;50,0,51-G53),COUNTA($G$3:$G$145)+1-G53)),0)</f>
        <v>0</v>
      </c>
    </row>
    <row r="54" spans="1:8" ht="12.75">
      <c r="A54" s="7">
        <v>164</v>
      </c>
      <c r="B54" s="7" t="s">
        <v>113</v>
      </c>
      <c r="C54" s="7" t="s">
        <v>510</v>
      </c>
      <c r="D54" s="7"/>
      <c r="E54" s="7" t="s">
        <v>455</v>
      </c>
      <c r="F54" s="7" t="s">
        <v>5</v>
      </c>
      <c r="G54" s="7">
        <v>52</v>
      </c>
      <c r="H54" s="9">
        <f>IF(G54&lt;&gt;0,IF(F54="PK",0,IF(COUNTA($G$3:$G$145)&gt;=50,IF(G54&gt;50,0,51-G54),COUNTA($G$3:$G$145)+1-G54)),0)</f>
        <v>0</v>
      </c>
    </row>
    <row r="55" spans="1:8" ht="12.75">
      <c r="A55" s="7">
        <v>166</v>
      </c>
      <c r="B55" s="7" t="s">
        <v>175</v>
      </c>
      <c r="C55" s="7" t="s">
        <v>511</v>
      </c>
      <c r="D55" s="7">
        <v>90</v>
      </c>
      <c r="E55" s="7" t="s">
        <v>390</v>
      </c>
      <c r="F55" s="7"/>
      <c r="G55" s="7">
        <v>53</v>
      </c>
      <c r="H55" s="9">
        <f>IF(G55&lt;&gt;0,IF(F55="PK",0,IF(COUNTA($G$3:$G$145)&gt;=50,IF(G55&gt;50,0,51-G55),COUNTA($G$3:$G$145)+1-G55)),0)</f>
        <v>0</v>
      </c>
    </row>
    <row r="56" spans="1:8" ht="12.75">
      <c r="A56" s="11">
        <v>101</v>
      </c>
      <c r="B56" s="11" t="s">
        <v>379</v>
      </c>
      <c r="C56" s="11" t="s">
        <v>512</v>
      </c>
      <c r="D56" s="11"/>
      <c r="E56" s="11" t="s">
        <v>401</v>
      </c>
      <c r="F56" s="11"/>
      <c r="G56" s="11">
        <v>54</v>
      </c>
      <c r="H56" s="9">
        <f>IF(G56&lt;&gt;0,IF(F56="PK",0,IF(COUNTA($G$3:$G$145)&gt;=50,IF(G56&gt;50,0,51-G56),COUNTA($G$3:$G$145)+1-G56)),0)</f>
        <v>0</v>
      </c>
    </row>
    <row r="57" spans="1:8" ht="12.75">
      <c r="A57" s="11">
        <v>149</v>
      </c>
      <c r="B57" s="11" t="s">
        <v>204</v>
      </c>
      <c r="C57" s="11" t="s">
        <v>513</v>
      </c>
      <c r="D57" s="11"/>
      <c r="E57" s="11" t="s">
        <v>472</v>
      </c>
      <c r="F57" s="11"/>
      <c r="G57" s="11">
        <v>55</v>
      </c>
      <c r="H57" s="9">
        <f>IF(G57&lt;&gt;0,IF(F57="PK",0,IF(COUNTA($G$3:$G$145)&gt;=50,IF(G57&gt;50,0,51-G57),COUNTA($G$3:$G$145)+1-G57)),0)</f>
        <v>0</v>
      </c>
    </row>
    <row r="58" spans="1:8" ht="12.75">
      <c r="A58" s="7">
        <v>138</v>
      </c>
      <c r="B58" s="7" t="s">
        <v>118</v>
      </c>
      <c r="C58" s="7" t="s">
        <v>424</v>
      </c>
      <c r="D58" s="7"/>
      <c r="E58" s="7" t="s">
        <v>414</v>
      </c>
      <c r="F58" s="7"/>
      <c r="G58" s="7">
        <v>56</v>
      </c>
      <c r="H58" s="9">
        <f>IF(G58&lt;&gt;0,IF(F58="PK",0,IF(COUNTA($G$3:$G$145)&gt;=50,IF(G58&gt;50,0,51-G58),COUNTA($G$3:$G$145)+1-G58)),0)</f>
        <v>0</v>
      </c>
    </row>
    <row r="59" spans="1:8" ht="12.75">
      <c r="A59" s="11">
        <v>150</v>
      </c>
      <c r="B59" s="11" t="s">
        <v>514</v>
      </c>
      <c r="C59" s="11" t="s">
        <v>515</v>
      </c>
      <c r="D59" s="11"/>
      <c r="E59" s="11" t="s">
        <v>472</v>
      </c>
      <c r="F59" s="11"/>
      <c r="G59" s="11">
        <v>57</v>
      </c>
      <c r="H59" s="9">
        <f>IF(G59&lt;&gt;0,IF(F59="PK",0,IF(COUNTA($G$3:$G$145)&gt;=50,IF(G59&gt;50,0,51-G59),COUNTA($G$3:$G$145)+1-G59)),0)</f>
        <v>0</v>
      </c>
    </row>
    <row r="60" spans="1:8" ht="12.75">
      <c r="A60" s="11">
        <v>148</v>
      </c>
      <c r="B60" s="11" t="s">
        <v>307</v>
      </c>
      <c r="C60" s="11" t="s">
        <v>516</v>
      </c>
      <c r="D60" s="11"/>
      <c r="E60" s="11" t="s">
        <v>472</v>
      </c>
      <c r="F60" s="11"/>
      <c r="G60" s="11">
        <v>58</v>
      </c>
      <c r="H60" s="9">
        <f>IF(G60&lt;&gt;0,IF(F60="PK",0,IF(COUNTA($G$3:$G$145)&gt;=50,IF(G60&gt;50,0,51-G60),COUNTA($G$3:$G$145)+1-G60)),0)</f>
        <v>0</v>
      </c>
    </row>
    <row r="61" spans="1:8" ht="12.75">
      <c r="A61" s="7">
        <v>140</v>
      </c>
      <c r="B61" s="7" t="s">
        <v>195</v>
      </c>
      <c r="C61" s="7" t="s">
        <v>517</v>
      </c>
      <c r="D61" s="7"/>
      <c r="E61" s="7" t="s">
        <v>414</v>
      </c>
      <c r="F61" s="7"/>
      <c r="G61" s="7">
        <v>59</v>
      </c>
      <c r="H61" s="9">
        <f>IF(G61&lt;&gt;0,IF(F61="PK",0,IF(COUNTA($G$3:$G$145)&gt;=50,IF(G61&gt;50,0,51-G61),COUNTA($G$3:$G$145)+1-G61)),0)</f>
        <v>0</v>
      </c>
    </row>
    <row r="62" spans="1:8" ht="12.75">
      <c r="A62" s="7">
        <v>171</v>
      </c>
      <c r="B62" s="7" t="s">
        <v>204</v>
      </c>
      <c r="C62" s="7" t="s">
        <v>518</v>
      </c>
      <c r="D62" s="7">
        <v>91</v>
      </c>
      <c r="E62" s="7" t="s">
        <v>403</v>
      </c>
      <c r="F62" s="7"/>
      <c r="G62" s="7">
        <v>60</v>
      </c>
      <c r="H62" s="9">
        <f>IF(G62&lt;&gt;0,IF(F62="PK",0,IF(COUNTA($G$3:$G$145)&gt;=50,IF(G62&gt;50,0,51-G62),COUNTA($G$3:$G$145)+1-G62)),0)</f>
        <v>0</v>
      </c>
    </row>
    <row r="63" spans="1:8" ht="12.75">
      <c r="A63" s="7">
        <v>154</v>
      </c>
      <c r="B63" s="7" t="s">
        <v>369</v>
      </c>
      <c r="C63" s="7" t="s">
        <v>519</v>
      </c>
      <c r="D63" s="7"/>
      <c r="E63" s="7" t="s">
        <v>416</v>
      </c>
      <c r="F63" s="7"/>
      <c r="G63" s="7">
        <v>61</v>
      </c>
      <c r="H63" s="9">
        <f>IF(G63&lt;&gt;0,IF(F63="PK",0,IF(COUNTA($G$3:$G$145)&gt;=50,IF(G63&gt;50,0,51-G63),COUNTA($G$3:$G$145)+1-G63)),0)</f>
        <v>0</v>
      </c>
    </row>
    <row r="64" spans="1:8" ht="12.75">
      <c r="A64" s="7">
        <v>169</v>
      </c>
      <c r="B64" s="7" t="s">
        <v>199</v>
      </c>
      <c r="C64" s="7" t="s">
        <v>520</v>
      </c>
      <c r="D64" s="7">
        <v>91</v>
      </c>
      <c r="E64" s="7" t="s">
        <v>403</v>
      </c>
      <c r="F64" s="7"/>
      <c r="G64" s="7">
        <v>62</v>
      </c>
      <c r="H64" s="9">
        <f>IF(G64&lt;&gt;0,IF(F64="PK",0,IF(COUNTA($G$3:$G$145)&gt;=50,IF(G64&gt;50,0,51-G64),COUNTA($G$3:$G$145)+1-G64)),0)</f>
        <v>0</v>
      </c>
    </row>
    <row r="65" spans="1:8" ht="12.75">
      <c r="A65" s="7">
        <v>125</v>
      </c>
      <c r="B65" s="7" t="s">
        <v>521</v>
      </c>
      <c r="C65" s="7" t="s">
        <v>522</v>
      </c>
      <c r="D65" s="7">
        <v>91</v>
      </c>
      <c r="E65" s="7" t="s">
        <v>488</v>
      </c>
      <c r="F65" s="7"/>
      <c r="G65" s="7">
        <v>63</v>
      </c>
      <c r="H65" s="9">
        <f>IF(G65&lt;&gt;0,IF(F65="PK",0,IF(COUNTA($G$3:$G$145)&gt;=50,IF(G65&gt;50,0,51-G65),COUNTA($G$3:$G$145)+1-G65)),0)</f>
        <v>0</v>
      </c>
    </row>
    <row r="66" spans="1:8" ht="12.75">
      <c r="A66" s="7">
        <v>126</v>
      </c>
      <c r="B66" s="7" t="s">
        <v>199</v>
      </c>
      <c r="C66" s="7" t="s">
        <v>523</v>
      </c>
      <c r="D66" s="7">
        <v>91</v>
      </c>
      <c r="E66" s="7" t="s">
        <v>488</v>
      </c>
      <c r="F66" s="7"/>
      <c r="G66" s="7">
        <v>64</v>
      </c>
      <c r="H66" s="9">
        <f>IF(G66&lt;&gt;0,IF(F66="PK",0,IF(COUNTA($G$3:$G$145)&gt;=50,IF(G66&gt;50,0,51-G66),COUNTA($G$3:$G$145)+1-G66)),0)</f>
        <v>0</v>
      </c>
    </row>
    <row r="67" spans="1:8" ht="12.75">
      <c r="A67" s="7">
        <v>145</v>
      </c>
      <c r="B67" s="7" t="s">
        <v>201</v>
      </c>
      <c r="C67" s="7" t="s">
        <v>524</v>
      </c>
      <c r="D67" s="7">
        <v>90</v>
      </c>
      <c r="E67" s="7" t="s">
        <v>407</v>
      </c>
      <c r="F67" s="7"/>
      <c r="G67" s="7">
        <v>65</v>
      </c>
      <c r="H67" s="9">
        <f>IF(G67&lt;&gt;0,IF(F67="PK",0,IF(COUNTA($G$3:$G$145)&gt;=50,IF(G67&gt;50,0,51-G67),COUNTA($G$3:$G$145)+1-G67)),0)</f>
        <v>0</v>
      </c>
    </row>
    <row r="68" spans="1:8" ht="12.75">
      <c r="A68" s="7">
        <v>141</v>
      </c>
      <c r="B68" s="7" t="s">
        <v>154</v>
      </c>
      <c r="C68" s="7" t="s">
        <v>525</v>
      </c>
      <c r="D68" s="7"/>
      <c r="E68" s="7" t="s">
        <v>414</v>
      </c>
      <c r="F68" s="7"/>
      <c r="G68" s="7">
        <v>66</v>
      </c>
      <c r="H68" s="9">
        <f>IF(G68&lt;&gt;0,IF(F68="PK",0,IF(COUNTA($G$3:$G$145)&gt;=50,IF(G68&gt;50,0,51-G68),COUNTA($G$3:$G$145)+1-G68)),0)</f>
        <v>0</v>
      </c>
    </row>
    <row r="69" spans="1:8" ht="12.75">
      <c r="A69" s="7">
        <v>137</v>
      </c>
      <c r="B69" s="7" t="s">
        <v>459</v>
      </c>
      <c r="C69" s="7" t="s">
        <v>526</v>
      </c>
      <c r="D69" s="7"/>
      <c r="E69" s="7" t="s">
        <v>414</v>
      </c>
      <c r="F69" s="7"/>
      <c r="G69" s="7">
        <v>67</v>
      </c>
      <c r="H69" s="9">
        <f>IF(G69&lt;&gt;0,IF(F69="PK",0,IF(COUNTA($G$3:$G$145)&gt;=50,IF(G69&gt;50,0,51-G69),COUNTA($G$3:$G$145)+1-G69)),0)</f>
        <v>0</v>
      </c>
    </row>
    <row r="70" spans="1:8" ht="12.75">
      <c r="A70" s="7">
        <v>118</v>
      </c>
      <c r="B70" s="7" t="s">
        <v>527</v>
      </c>
      <c r="C70" s="7" t="s">
        <v>528</v>
      </c>
      <c r="D70" s="7">
        <v>92</v>
      </c>
      <c r="E70" s="7" t="s">
        <v>399</v>
      </c>
      <c r="F70" s="7"/>
      <c r="G70" s="7">
        <v>68</v>
      </c>
      <c r="H70" s="9">
        <f>IF(G70&lt;&gt;0,IF(F70="PK",0,IF(COUNTA($G$3:$G$145)&gt;=50,IF(G70&gt;50,0,51-G70),COUNTA($G$3:$G$145)+1-G70)),0)</f>
        <v>0</v>
      </c>
    </row>
    <row r="71" spans="1:8" ht="12.75">
      <c r="A71" s="7">
        <v>123</v>
      </c>
      <c r="B71" s="7" t="s">
        <v>126</v>
      </c>
      <c r="C71" s="7" t="s">
        <v>530</v>
      </c>
      <c r="D71" s="7">
        <v>91</v>
      </c>
      <c r="E71" s="7" t="s">
        <v>406</v>
      </c>
      <c r="F71" s="7"/>
      <c r="G71" s="7"/>
      <c r="H71" s="9">
        <f>IF(G71&lt;&gt;0,IF(F71="PK",0,IF(COUNTA($G$3:$G$145)&gt;=50,IF(G71&gt;50,0,51-G71),COUNTA($G$3:$G$145)+1-G71)),0)</f>
        <v>0</v>
      </c>
    </row>
    <row r="72" spans="1:8" ht="12.75">
      <c r="A72" s="11">
        <v>156</v>
      </c>
      <c r="B72" s="11" t="s">
        <v>219</v>
      </c>
      <c r="C72" s="11" t="s">
        <v>531</v>
      </c>
      <c r="D72" s="11"/>
      <c r="E72" s="11" t="s">
        <v>392</v>
      </c>
      <c r="F72" s="11"/>
      <c r="G72" s="11"/>
      <c r="H72" s="9">
        <f>IF(G72&lt;&gt;0,IF(F72="PK",0,IF(COUNTA($G$3:$G$145)&gt;=50,IF(G72&gt;50,0,51-G72),COUNTA($G$3:$G$145)+1-G72)),0)</f>
        <v>0</v>
      </c>
    </row>
    <row r="73" spans="1:8" ht="12.75">
      <c r="A73" s="7">
        <v>155</v>
      </c>
      <c r="B73" s="7" t="s">
        <v>166</v>
      </c>
      <c r="C73" s="7" t="s">
        <v>532</v>
      </c>
      <c r="D73" s="7"/>
      <c r="E73" s="7" t="s">
        <v>416</v>
      </c>
      <c r="F73" s="7"/>
      <c r="G73" s="7"/>
      <c r="H73" s="9">
        <f>IF(G73&lt;&gt;0,IF(F73="PK",0,IF(COUNTA($G$3:$G$145)&gt;=50,IF(G73&gt;50,0,51-G73),COUNTA($G$3:$G$145)+1-G73)),0)</f>
        <v>0</v>
      </c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</sheetData>
  <mergeCells count="2">
    <mergeCell ref="A1:H1"/>
    <mergeCell ref="J1:L1"/>
  </mergeCells>
  <printOptions/>
  <pageMargins left="0.39375" right="0.39375" top="0.393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Szymczak</cp:lastModifiedBy>
  <cp:lastPrinted>2009-03-06T11:43:19Z</cp:lastPrinted>
  <dcterms:created xsi:type="dcterms:W3CDTF">2008-10-08T07:12:30Z</dcterms:created>
  <dcterms:modified xsi:type="dcterms:W3CDTF">2009-03-06T11:43:23Z</dcterms:modified>
  <cp:category/>
  <cp:version/>
  <cp:contentType/>
  <cp:contentStatus/>
</cp:coreProperties>
</file>